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0"/>
  </bookViews>
  <sheets>
    <sheet name="Edit" sheetId="1" r:id="rId1"/>
  </sheets>
  <definedNames/>
  <calcPr fullCalcOnLoad="1"/>
</workbook>
</file>

<file path=xl/sharedStrings.xml><?xml version="1.0" encoding="utf-8"?>
<sst xmlns="http://schemas.openxmlformats.org/spreadsheetml/2006/main" count="1219" uniqueCount="558">
  <si>
    <t>S/No.</t>
  </si>
  <si>
    <t>PLOT No.</t>
  </si>
  <si>
    <t>BLOCK</t>
  </si>
  <si>
    <t>AREA</t>
  </si>
  <si>
    <t>OWNER</t>
  </si>
  <si>
    <t>AMELIPA</t>
  </si>
  <si>
    <t>BADO</t>
  </si>
  <si>
    <t>PP</t>
  </si>
  <si>
    <t>ISMAIL RAMADHANI</t>
  </si>
  <si>
    <t>BONIFACE KOMBE</t>
  </si>
  <si>
    <t>HYASINTA KAZIMOTO</t>
  </si>
  <si>
    <t>BIBIE UWESU MSSUMI</t>
  </si>
  <si>
    <t>HIDAYA MARIA ERICK</t>
  </si>
  <si>
    <t>ERNEST MAYOMBYA</t>
  </si>
  <si>
    <t>MARCO NHAGA MASOME</t>
  </si>
  <si>
    <t>CECILIA JOHN SHETULI</t>
  </si>
  <si>
    <t>DAFFA JOHN SHETULI</t>
  </si>
  <si>
    <t>VICTORIA ELIAS SOWANI</t>
  </si>
  <si>
    <t>MOHAMED HAMIS ISSA</t>
  </si>
  <si>
    <t>JENIPHER J. MMBUGU</t>
  </si>
  <si>
    <t>ABDUL R. BARIE</t>
  </si>
  <si>
    <t>PHILIPO Y. NADDA</t>
  </si>
  <si>
    <t>SHANIL GEWE</t>
  </si>
  <si>
    <t>ARAUNA TABERNACLE CHURCH</t>
  </si>
  <si>
    <t>ELINAZA D. MPINGWA</t>
  </si>
  <si>
    <t>DOREEN E. NGOWO</t>
  </si>
  <si>
    <t>JUMA RAMADHANI INERA</t>
  </si>
  <si>
    <t>VICENT J. NDUNGURU</t>
  </si>
  <si>
    <t>ALEXANDER SILVANUS CHENGA</t>
  </si>
  <si>
    <t>ELISHA B. GAMALIEL</t>
  </si>
  <si>
    <t>CESILIA SAMWELI OBINDA</t>
  </si>
  <si>
    <t>GETRUDE L. SHANGE</t>
  </si>
  <si>
    <t>VERONICA NGAIDA BALOHHO</t>
  </si>
  <si>
    <t>FEBRONIA S. MLALA</t>
  </si>
  <si>
    <t>KHALFAN SAID ISSA</t>
  </si>
  <si>
    <t>RAHEL MADEHA MASINGA</t>
  </si>
  <si>
    <t>SIABA OMARY ILUMBO</t>
  </si>
  <si>
    <t>MULKI ABDILLAH</t>
  </si>
  <si>
    <t>GODLISTEN J. MAKUNDI</t>
  </si>
  <si>
    <t>ASHA MUSSA NGAGA</t>
  </si>
  <si>
    <t>ABIUS SAMSON MLENGWA</t>
  </si>
  <si>
    <t>ABASI R. MKINDI</t>
  </si>
  <si>
    <t>MAHAMOUD O. MAHAMOUD</t>
  </si>
  <si>
    <t xml:space="preserve">DIANAROSE B. NGONYANI </t>
  </si>
  <si>
    <t>GREGORY MALONGO</t>
  </si>
  <si>
    <t>FLORA MATHIAS</t>
  </si>
  <si>
    <t>AMANI PRAYGOD NDOWO</t>
  </si>
  <si>
    <t>ISSA SEIF</t>
  </si>
  <si>
    <t>JIMMY FRANCIS MAYALA</t>
  </si>
  <si>
    <t>INNOCENT J. MBOYA</t>
  </si>
  <si>
    <t>EMANUEL NAALI</t>
  </si>
  <si>
    <t>BERNADETA T. LOHAY</t>
  </si>
  <si>
    <t>GOODLUCK PAUL</t>
  </si>
  <si>
    <t>PEZAGIA Q. YURRA</t>
  </si>
  <si>
    <t>FURAHIA RAMADHAN</t>
  </si>
  <si>
    <t>ASHA LACHO BARIE</t>
  </si>
  <si>
    <t>ANNA HAMIS KIHELELO</t>
  </si>
  <si>
    <t>MAULID R. BARIE</t>
  </si>
  <si>
    <t>MARCUS BOA</t>
  </si>
  <si>
    <t>ZENOBIA MARCUS</t>
  </si>
  <si>
    <t>PHABIAN P. JEROME</t>
  </si>
  <si>
    <t>AGGREY EMMANUEL MARIKI</t>
  </si>
  <si>
    <t>ANITA EMMANUEL MARIKI</t>
  </si>
  <si>
    <t>HAPPYNESS EVARIST MWITA</t>
  </si>
  <si>
    <t>KHALID MAGANGA MGALULA</t>
  </si>
  <si>
    <t>RITHA MASSENGA</t>
  </si>
  <si>
    <t>FEBRONIA BURA MAREMA</t>
  </si>
  <si>
    <t>ZAHIRI MUSA MZAVA</t>
  </si>
  <si>
    <t>MARY WILLIAM KAPHIPA</t>
  </si>
  <si>
    <t>FREDRICK KELVIN KICHIRI</t>
  </si>
  <si>
    <t>JOSEPH JOSEPH HAULE</t>
  </si>
  <si>
    <t>KINIANG'OMBE S. NZOKA</t>
  </si>
  <si>
    <t>GHARAMA ZA KIWANJA</t>
  </si>
  <si>
    <t>FEDHA YA MKURUGENZI</t>
  </si>
  <si>
    <t>NAMBA ZA SIMU</t>
  </si>
  <si>
    <t>0787 721 782</t>
  </si>
  <si>
    <t>0754 446 575/ 0786 820 808/ 0764 485 094</t>
  </si>
  <si>
    <t>HAKUNA NAMBA ZA SIMU</t>
  </si>
  <si>
    <t xml:space="preserve">0715 898 994/ 0782 014 832 </t>
  </si>
  <si>
    <t>0715 898 994</t>
  </si>
  <si>
    <t>0754 472 204/ 0787 784 508</t>
  </si>
  <si>
    <t>0787 784 504/ 0688 487 227</t>
  </si>
  <si>
    <t>0712 077 735/ 0769 868 518</t>
  </si>
  <si>
    <t>0788 627 265</t>
  </si>
  <si>
    <t>0712 299 127</t>
  </si>
  <si>
    <t>0769 329 500</t>
  </si>
  <si>
    <t>0784 839 363</t>
  </si>
  <si>
    <t>0782 051 100/ 0765 037 297</t>
  </si>
  <si>
    <t>0785 400 333/ 0784 462 505</t>
  </si>
  <si>
    <t>0786 728 880</t>
  </si>
  <si>
    <t>0785 558 805</t>
  </si>
  <si>
    <t>0754 341 512</t>
  </si>
  <si>
    <t>0782 014 832/ 0658 408 821</t>
  </si>
  <si>
    <t>JUMLA BEI YA KIWANJA NA UMILIKISHWAJI</t>
  </si>
  <si>
    <t>GHARAMA ZA UMILIKISHWAJI (KATIBU MKUU)</t>
  </si>
  <si>
    <t>SOPHIA SHABAN KAKU</t>
  </si>
  <si>
    <t>UU</t>
  </si>
  <si>
    <t>0765 077 820/ 0656 063 435</t>
  </si>
  <si>
    <t>AISHA RAMADHANI HUSSEIN</t>
  </si>
  <si>
    <t>0715 300 057/ 0786 300 057</t>
  </si>
  <si>
    <t>LUCAS ISACK MBISE</t>
  </si>
  <si>
    <t>NOEL LUCAS MBISE</t>
  </si>
  <si>
    <t>HOSEA HONARATUS MWOMBELA</t>
  </si>
  <si>
    <t>0767 544 678</t>
  </si>
  <si>
    <t>SAMWELI CHARLES MHINA</t>
  </si>
  <si>
    <t>JUMUIYA YA WAZAZI MKOA</t>
  </si>
  <si>
    <t>0762 573 706/ 0783 442 398</t>
  </si>
  <si>
    <t>RESTITUTA MUSHI</t>
  </si>
  <si>
    <t>HAMISI S. MASONGO</t>
  </si>
  <si>
    <t>ADAMU HASSAN IPINGIKA</t>
  </si>
  <si>
    <t>JOSEPH ISSA KIMOMOE</t>
  </si>
  <si>
    <t>ALLY R. MWAMBA</t>
  </si>
  <si>
    <t>0765 287 605/ 0765 963 333</t>
  </si>
  <si>
    <t>MALAKI    S.   SILAH</t>
  </si>
  <si>
    <t>JOSEPHINE I. MCHOMVU</t>
  </si>
  <si>
    <t>THERESIA AKONAAY MASAY</t>
  </si>
  <si>
    <t>ASHIM TWAHA</t>
  </si>
  <si>
    <t>DOMINICK ROMWALD</t>
  </si>
  <si>
    <t>SEMVUA R. MSOFFE</t>
  </si>
  <si>
    <t>0767 457 496/ 0786 457 496</t>
  </si>
  <si>
    <t>LEWIS S. LUSITO</t>
  </si>
  <si>
    <t xml:space="preserve">MUHUDI A. RAMADHANI </t>
  </si>
  <si>
    <t>ELLY NAHATO</t>
  </si>
  <si>
    <t>SALOME MOHAMED ISSA</t>
  </si>
  <si>
    <t>PASCHAL K. LAZARO</t>
  </si>
  <si>
    <t>0753 850 901</t>
  </si>
  <si>
    <t xml:space="preserve">MARY ANDREA </t>
  </si>
  <si>
    <t>DEOGRATUS M.  KESSY</t>
  </si>
  <si>
    <t>PULKERIA CHIWALO</t>
  </si>
  <si>
    <t>MM</t>
  </si>
  <si>
    <t>MOHAMED SAID MODIO</t>
  </si>
  <si>
    <t>HAWA RAMADHANI MUNGWE</t>
  </si>
  <si>
    <t>JUMA SUDI SAIDI</t>
  </si>
  <si>
    <t xml:space="preserve">FARAJI ABDULKARIM </t>
  </si>
  <si>
    <t>SIMON SHUNDI MRUTU</t>
  </si>
  <si>
    <t>PATRICK Y. CLAMENT</t>
  </si>
  <si>
    <t>GODFREY P.MBESSE</t>
  </si>
  <si>
    <t>0763 535 349/ 0789 561 155</t>
  </si>
  <si>
    <t>THE ISLAMIC FAOUNDATION</t>
  </si>
  <si>
    <t>0784 796 410</t>
  </si>
  <si>
    <t>HAMIS JUMA KIBARI</t>
  </si>
  <si>
    <t>BEN MSHANA</t>
  </si>
  <si>
    <t>0756 257 738</t>
  </si>
  <si>
    <t>HAMZA AMINI MALYA</t>
  </si>
  <si>
    <t>JULIUS J. MUSHI</t>
  </si>
  <si>
    <t>BENSON MGENDI MGENDO</t>
  </si>
  <si>
    <t>ROSE JAMES MAGESA</t>
  </si>
  <si>
    <t>0784 552 740</t>
  </si>
  <si>
    <t>JOYCE ALBERT MALYA</t>
  </si>
  <si>
    <t>0762 318 769</t>
  </si>
  <si>
    <t>SALUM I. HEWASI</t>
  </si>
  <si>
    <t>0784 844 166</t>
  </si>
  <si>
    <t>AMRI BEO ZUBERI</t>
  </si>
  <si>
    <t>IRENE M. AYO</t>
  </si>
  <si>
    <t>0755 878 303</t>
  </si>
  <si>
    <t>GODFREY OGEMBO MOGUSU</t>
  </si>
  <si>
    <t>0755 871 083</t>
  </si>
  <si>
    <t>AWADHI MNDEME</t>
  </si>
  <si>
    <t>MOHAMED H. CHOBU</t>
  </si>
  <si>
    <t>HYASINTA J. NKWERA</t>
  </si>
  <si>
    <t>SHUHULI MASHAURI MFINANGA</t>
  </si>
  <si>
    <t>MONICA M. KONE</t>
  </si>
  <si>
    <t>ELIFRIDA ELISHA</t>
  </si>
  <si>
    <t>RESPIUOS RWEYEMAMU KASHERO</t>
  </si>
  <si>
    <t>0787 037 765</t>
  </si>
  <si>
    <t>PATTRICK J. MLOLY</t>
  </si>
  <si>
    <t>JUMA M. QAMBE</t>
  </si>
  <si>
    <t>0767 909 069</t>
  </si>
  <si>
    <t>ZAKAYO BAHATI JOSEPH</t>
  </si>
  <si>
    <t>KISOMO R. OYYE</t>
  </si>
  <si>
    <t>0785 786 117</t>
  </si>
  <si>
    <t>DANIEL R. DAWAS</t>
  </si>
  <si>
    <t>PAULO MASSAWE</t>
  </si>
  <si>
    <t>LUCIA PAULO</t>
  </si>
  <si>
    <t>DAVID ELIA HAULE</t>
  </si>
  <si>
    <t>0755 897 789</t>
  </si>
  <si>
    <t xml:space="preserve">GERMINA CHRISTOPHER </t>
  </si>
  <si>
    <t>0754 861 554/ 0717 202 801</t>
  </si>
  <si>
    <t xml:space="preserve">EDMUND CHRISTOPHER </t>
  </si>
  <si>
    <t>AINGICK T. SHOO</t>
  </si>
  <si>
    <t>0784 725 618</t>
  </si>
  <si>
    <t>SAUDA JUMA</t>
  </si>
  <si>
    <t>LUCAS M.CHEMBE</t>
  </si>
  <si>
    <t>JULIUS MELIYO</t>
  </si>
  <si>
    <t>THERESIA ALPHONS MSANDO</t>
  </si>
  <si>
    <t>ASHA W. KAMENDU</t>
  </si>
  <si>
    <t>VITALIS NICODEMUS</t>
  </si>
  <si>
    <t>SS</t>
  </si>
  <si>
    <t>0765 822 750/ 0768 210 625</t>
  </si>
  <si>
    <t>NICHOLAUS ABDON</t>
  </si>
  <si>
    <t>0784 240 723</t>
  </si>
  <si>
    <t>MASHUKURA M. MCHOYA</t>
  </si>
  <si>
    <t>STEWART F. SINGO</t>
  </si>
  <si>
    <t>HASSAN A. SAMWENDA</t>
  </si>
  <si>
    <t>0682 982 897</t>
  </si>
  <si>
    <t>BEATRICE G. MARTIN</t>
  </si>
  <si>
    <t>JAKSON SIMON JOHNSON</t>
  </si>
  <si>
    <t>MARY URASSA</t>
  </si>
  <si>
    <t>SILFRED URASSA</t>
  </si>
  <si>
    <t>REGINALD TLATLAA SANKA</t>
  </si>
  <si>
    <t>NN</t>
  </si>
  <si>
    <t>0784 512 424</t>
  </si>
  <si>
    <t>ORESTE ATILIO MGIMWA</t>
  </si>
  <si>
    <t>0754 699 717</t>
  </si>
  <si>
    <t>CHARLES NAZARENO SANGA</t>
  </si>
  <si>
    <t>0767 242 694</t>
  </si>
  <si>
    <t>FAUSTA GISINI</t>
  </si>
  <si>
    <t>LULU ISSA</t>
  </si>
  <si>
    <t>0715 898 994/ 0713 511 355</t>
  </si>
  <si>
    <t>ALFRED ROY WANA</t>
  </si>
  <si>
    <t>0786 590 569</t>
  </si>
  <si>
    <t>JOSEPH PAULO</t>
  </si>
  <si>
    <t>0782 173 566</t>
  </si>
  <si>
    <t xml:space="preserve">JOSEPH JOHN MWEMA </t>
  </si>
  <si>
    <t>0784 037 765</t>
  </si>
  <si>
    <t>OSWALD TIBABYEKOMYA</t>
  </si>
  <si>
    <t>0754 270 832/ 0762 543 420</t>
  </si>
  <si>
    <t>GODWIN S. NGWILIMI</t>
  </si>
  <si>
    <t>0756 871 669</t>
  </si>
  <si>
    <t>MATHEW ABRAHAMU PANGA</t>
  </si>
  <si>
    <t>0784 206 282</t>
  </si>
  <si>
    <t>REHEMA H MSALU</t>
  </si>
  <si>
    <t>RENALA MANGIA</t>
  </si>
  <si>
    <t>REHEMA SAID MAMUYA</t>
  </si>
  <si>
    <t>0789 587 587</t>
  </si>
  <si>
    <t>GODWIN HIITI BURA</t>
  </si>
  <si>
    <t>MODESTA MABULA MBONDO</t>
  </si>
  <si>
    <t>0768 557 374/ 0784 433 413</t>
  </si>
  <si>
    <t>JOHN CHARLES KAZENI</t>
  </si>
  <si>
    <t>747&amp;748</t>
  </si>
  <si>
    <t>0715 707 504</t>
  </si>
  <si>
    <t>ROSE AGRICOLA</t>
  </si>
  <si>
    <t>KK</t>
  </si>
  <si>
    <t>RICHARD AMOS</t>
  </si>
  <si>
    <t>YATERA M. MSUYA</t>
  </si>
  <si>
    <t>0688 055 155/ 0676 390 756</t>
  </si>
  <si>
    <t>MAULID M. MSUYA</t>
  </si>
  <si>
    <t>0766 321 829</t>
  </si>
  <si>
    <t>PASSCOSSON R. MTUI</t>
  </si>
  <si>
    <t>0766 949 027</t>
  </si>
  <si>
    <t>UMOJA WA WAZAZI(W) BABATI MJINI</t>
  </si>
  <si>
    <t>FRANK W. MDUMA</t>
  </si>
  <si>
    <t>ELIAS RICHARD</t>
  </si>
  <si>
    <t xml:space="preserve">SELESTINE  MSUSA </t>
  </si>
  <si>
    <t>NESTOR P. TILLYA</t>
  </si>
  <si>
    <t>ISSA MOHAMED</t>
  </si>
  <si>
    <t xml:space="preserve">ANNA E. FISOO </t>
  </si>
  <si>
    <t>GODWIN STEPHANO</t>
  </si>
  <si>
    <t>FATIN J. BUNGE</t>
  </si>
  <si>
    <t>0754 206 954</t>
  </si>
  <si>
    <t>NEEMA ELIAKIMU</t>
  </si>
  <si>
    <t>ABUBAKARI ALLY MOHAMED</t>
  </si>
  <si>
    <t>ASIA HAMIS MABOMBA</t>
  </si>
  <si>
    <t xml:space="preserve">RAPHAEL JOSEPH AWET </t>
  </si>
  <si>
    <t xml:space="preserve">PASCALINA  BALTAZARI BOA  </t>
  </si>
  <si>
    <t>HUBERTI G. MAKUNDI</t>
  </si>
  <si>
    <t>0767 342 492</t>
  </si>
  <si>
    <t>BERNARD PHILIPO KISUNA</t>
  </si>
  <si>
    <t>0768 174 100</t>
  </si>
  <si>
    <t>JOYCE JOHN MALYA</t>
  </si>
  <si>
    <t>HASSANI R. NINGA</t>
  </si>
  <si>
    <t>MAGRETH C. SAUL</t>
  </si>
  <si>
    <t>RENEE R. GODFREY</t>
  </si>
  <si>
    <t>0624 426 742/ 0766 197 101</t>
  </si>
  <si>
    <t>JOHN .J. MALUILUI</t>
  </si>
  <si>
    <t>0784 525 298</t>
  </si>
  <si>
    <t>ZAINA JUMA HASSAN</t>
  </si>
  <si>
    <t>0763 282 874</t>
  </si>
  <si>
    <t>JUMA HASSAN CHASINDU</t>
  </si>
  <si>
    <t>0783 835 383/ 0767 835 383</t>
  </si>
  <si>
    <t>BONIFACE  PARAJA  ROMAN</t>
  </si>
  <si>
    <t>TIBRUS MATHIAS KYESY</t>
  </si>
  <si>
    <t>0757 633 731</t>
  </si>
  <si>
    <t>ARNOL S. MSUYA</t>
  </si>
  <si>
    <t>JOHN T.MWENDA</t>
  </si>
  <si>
    <t>JAFARI R. KAMOTA</t>
  </si>
  <si>
    <t>MUSSA SELEMANI HAMISI</t>
  </si>
  <si>
    <t xml:space="preserve">ALLY HAMIS SELEMANI </t>
  </si>
  <si>
    <t>MBOTELA SHAUSHI KIVUYO</t>
  </si>
  <si>
    <t>0769 974 607</t>
  </si>
  <si>
    <t>ASHURA MAULID SUKE</t>
  </si>
  <si>
    <t>XX</t>
  </si>
  <si>
    <t>NASRA NDOSI</t>
  </si>
  <si>
    <t>PRICSON FELICIA MOMBO</t>
  </si>
  <si>
    <t>HASSAN ATHUMAN ABDILAH</t>
  </si>
  <si>
    <t>ASHA ABEID</t>
  </si>
  <si>
    <t>HANAU JAMAL HARSH</t>
  </si>
  <si>
    <t>HAFIDHU SEPH CHIPETA</t>
  </si>
  <si>
    <t>0764 874 037</t>
  </si>
  <si>
    <t>ABDUL MOHAMED NGORO</t>
  </si>
  <si>
    <t>ZUHURA QUINE</t>
  </si>
  <si>
    <t>0785 286 468</t>
  </si>
  <si>
    <t xml:space="preserve">FADHUMO MUSSA </t>
  </si>
  <si>
    <t>HARUNA HASSAN MSALU</t>
  </si>
  <si>
    <t>FOZIA OMARI ABDALLAH</t>
  </si>
  <si>
    <t>MOHAMED AWADHI</t>
  </si>
  <si>
    <t>HASSAN ABDULAHI KALIMULA</t>
  </si>
  <si>
    <t xml:space="preserve">FARHIA HUSSEIN </t>
  </si>
  <si>
    <t>ANNA ELIA FISOO</t>
  </si>
  <si>
    <t>0784 601 166</t>
  </si>
  <si>
    <t>ISMAEL ATHUMAN MGO</t>
  </si>
  <si>
    <t>HAWA MGESA KOKUMO</t>
  </si>
  <si>
    <t>AMINA ALLY JOHN</t>
  </si>
  <si>
    <t>JUMA AHMED NYUMBA</t>
  </si>
  <si>
    <t>0713 639 088</t>
  </si>
  <si>
    <t>PASIAN ALOYCE SIAY</t>
  </si>
  <si>
    <t>0784 719 866</t>
  </si>
  <si>
    <t>HOBOKELA MWANGOMANGO</t>
  </si>
  <si>
    <t xml:space="preserve">0768 889 959 </t>
  </si>
  <si>
    <t>ESTHER JOMBI GHATI</t>
  </si>
  <si>
    <t>0784 583 483</t>
  </si>
  <si>
    <t>NAYEUNI MOLLEL</t>
  </si>
  <si>
    <t>0763 067 217/ 0714 474 607</t>
  </si>
  <si>
    <t xml:space="preserve">ELLY S MBISE </t>
  </si>
  <si>
    <t>0784 368 546</t>
  </si>
  <si>
    <t>VANESA DEUSDEDIT NSIMEKI</t>
  </si>
  <si>
    <t>0783 157 000</t>
  </si>
  <si>
    <t>MGENI ALLY ATHUMANI</t>
  </si>
  <si>
    <t>0755 531 788</t>
  </si>
  <si>
    <t>OMARY IDDI CHAKA</t>
  </si>
  <si>
    <t xml:space="preserve">0784 438 091 </t>
  </si>
  <si>
    <t>ERICK DEUSDEDIT NSIMEKI</t>
  </si>
  <si>
    <t>MAGRETH H KILEO</t>
  </si>
  <si>
    <t>0784 616 421</t>
  </si>
  <si>
    <t>JOHN P AKKARO</t>
  </si>
  <si>
    <t>0784 624 662</t>
  </si>
  <si>
    <t>MARIAM ZUBERI</t>
  </si>
  <si>
    <t>PHILIPO GWANGAI KONKI</t>
  </si>
  <si>
    <t>YONA  Q. WAWO</t>
  </si>
  <si>
    <t xml:space="preserve">NSAJIGWA SENGELEA MWATISI </t>
  </si>
  <si>
    <t>0786 143 626</t>
  </si>
  <si>
    <t>SHIDA KAPINGA</t>
  </si>
  <si>
    <t>YY</t>
  </si>
  <si>
    <t>ANDULILE E. MWANKINA</t>
  </si>
  <si>
    <t>DISMAS M. NDINDA</t>
  </si>
  <si>
    <t>DEOGRATIUS KESSY</t>
  </si>
  <si>
    <t>0787 594 856</t>
  </si>
  <si>
    <t>BARAKA SABATO</t>
  </si>
  <si>
    <t>EMMANUEL ZAKAYO</t>
  </si>
  <si>
    <t>0754 432 355</t>
  </si>
  <si>
    <t>AZIZA ALLY HALIKI</t>
  </si>
  <si>
    <t>CHRISTINA MARMO SULLE</t>
  </si>
  <si>
    <t>0784 374 814</t>
  </si>
  <si>
    <t>KAI FURMIGATION CO. LTD</t>
  </si>
  <si>
    <t>0784 463 668</t>
  </si>
  <si>
    <t>APAIKUNDA ALFRED SARUNI</t>
  </si>
  <si>
    <t>0754 365 295</t>
  </si>
  <si>
    <t>ALUS ALFRED SARUNI</t>
  </si>
  <si>
    <t>STAHIMILI MOSES</t>
  </si>
  <si>
    <t>NEEMA MOSES</t>
  </si>
  <si>
    <t>IJUMAA R. HAISSU</t>
  </si>
  <si>
    <t>0785 455 144</t>
  </si>
  <si>
    <t>JOISI N. BIAA</t>
  </si>
  <si>
    <t>FABIOLA W. SIAS</t>
  </si>
  <si>
    <t>RAMADHANI MOHAMED</t>
  </si>
  <si>
    <t>0752 624 414</t>
  </si>
  <si>
    <t>CHRISTINA MLAY</t>
  </si>
  <si>
    <t>0713 624 414</t>
  </si>
  <si>
    <t>OMARY DAVIES</t>
  </si>
  <si>
    <t>BARAZA KUU LA WANAWAKE WA KIISLAMU TANZANIA MKOA WA MANYARA</t>
  </si>
  <si>
    <t>0784 249 807</t>
  </si>
  <si>
    <t>CHELLU REHEMA JACHI</t>
  </si>
  <si>
    <t>THADEUS J. WAGINE</t>
  </si>
  <si>
    <t>0787 820 799</t>
  </si>
  <si>
    <t>OLAISI PAULO</t>
  </si>
  <si>
    <t>ZZ</t>
  </si>
  <si>
    <t>AGNES DANIEL</t>
  </si>
  <si>
    <t>0759 853 452</t>
  </si>
  <si>
    <t>PENDO NANGAI</t>
  </si>
  <si>
    <t>EDWARD O. MOLLEL</t>
  </si>
  <si>
    <t>0784 522 028</t>
  </si>
  <si>
    <t>MILKA HENRY LAIZER</t>
  </si>
  <si>
    <t>PASCHALINA ISAYA</t>
  </si>
  <si>
    <t>0718 196 564</t>
  </si>
  <si>
    <t>JACKSON MOLLEL</t>
  </si>
  <si>
    <t>HENRY LAIZER</t>
  </si>
  <si>
    <t>HAMISI TSAXARA</t>
  </si>
  <si>
    <t>0785 672 717</t>
  </si>
  <si>
    <t>GODFREY W. MAGESA</t>
  </si>
  <si>
    <t>ADAM B NARSAMA</t>
  </si>
  <si>
    <t>SAIDI H. ASSECHEK</t>
  </si>
  <si>
    <t>SEVERINE DAMAS KISUDA</t>
  </si>
  <si>
    <t>WILBALD DAMAS</t>
  </si>
  <si>
    <t>UPENDO THOMAS</t>
  </si>
  <si>
    <t>JONATHAN MOSES MBESERE</t>
  </si>
  <si>
    <t>0767 197 731/ 0784 771 931</t>
  </si>
  <si>
    <t>HENRY INNOCENT LAISA</t>
  </si>
  <si>
    <t>0787 453 443</t>
  </si>
  <si>
    <t>LEMAO INVESTMENT CO. LTD</t>
  </si>
  <si>
    <t>ABIUS  SAMSON  MLEGWA</t>
  </si>
  <si>
    <t>0767 250 579</t>
  </si>
  <si>
    <t>ELISIFA M. LAIZER</t>
  </si>
  <si>
    <t>YASSIN M. MSOFFE</t>
  </si>
  <si>
    <t>FEBRONIA M. TLUWAY</t>
  </si>
  <si>
    <t>0786 693 206</t>
  </si>
  <si>
    <t>RICHARD AUGUSTINO MOLLEL</t>
  </si>
  <si>
    <t>ERICK L.MOLLEL</t>
  </si>
  <si>
    <t>STEPHEN T.DOITA</t>
  </si>
  <si>
    <t>LADSLAUS JOSEPH MWAMANGA</t>
  </si>
  <si>
    <t>0754 272 253</t>
  </si>
  <si>
    <t>DARUL HIKMA</t>
  </si>
  <si>
    <t>DAMIAN SEBASTIAN</t>
  </si>
  <si>
    <t>SHAFII LUGENDO BAGHAYO</t>
  </si>
  <si>
    <t>MHINA KOMBO UMASAY</t>
  </si>
  <si>
    <t>LINUS EUGENE TEMBA</t>
  </si>
  <si>
    <t xml:space="preserve">  ATHUMANI HAMISI MBAROUK                   </t>
  </si>
  <si>
    <t>0685 749 611</t>
  </si>
  <si>
    <t>RAMADHANI OMAR MSOSA</t>
  </si>
  <si>
    <t>MWANAID ALLY MDOE</t>
  </si>
  <si>
    <t>AMOA Y. MANSARIA</t>
  </si>
  <si>
    <t>MONIAAICHI MARKO MOSHI</t>
  </si>
  <si>
    <t xml:space="preserve">JOSEPH J. LAIZER </t>
  </si>
  <si>
    <t>CHAVIA MBWANA KISHOKA</t>
  </si>
  <si>
    <t>DEGENO VICOBA HOUSE</t>
  </si>
  <si>
    <t>DORA P. MOSHI</t>
  </si>
  <si>
    <t>NEEMA HILU BURRA</t>
  </si>
  <si>
    <t>WOMEN ISLAMIC NETWORK</t>
  </si>
  <si>
    <t>TUMAINI UNIVERSITY</t>
  </si>
  <si>
    <t>314 - 321, 338 -345, 348 - 355</t>
  </si>
  <si>
    <t>EMMANUEL AYO</t>
  </si>
  <si>
    <t>LL</t>
  </si>
  <si>
    <t>MERY MATHAYO KIVUYO</t>
  </si>
  <si>
    <t>JOHN S.MWINAMI</t>
  </si>
  <si>
    <t>MARIAMU SHABANI</t>
  </si>
  <si>
    <t>GODWIN H. BARAN</t>
  </si>
  <si>
    <t>GODWIN BURA</t>
  </si>
  <si>
    <t>ELIZABETH JAKOBO AMMI</t>
  </si>
  <si>
    <t>MARTIN PETER MHAGAMA</t>
  </si>
  <si>
    <t>0754 381 825</t>
  </si>
  <si>
    <t>SAMWEL B NANGAY</t>
  </si>
  <si>
    <t>DANIEL SIASI OYE</t>
  </si>
  <si>
    <t>LEONSI N. BYAA</t>
  </si>
  <si>
    <t>HADIJA AMANI DAGHOO</t>
  </si>
  <si>
    <t>MWASIST K. NDIMBO</t>
  </si>
  <si>
    <t>MARIAM MOSES</t>
  </si>
  <si>
    <t>PIUS EDWARD MOLLEL</t>
  </si>
  <si>
    <t>0783 315 434</t>
  </si>
  <si>
    <t>JENI PHILIPO</t>
  </si>
  <si>
    <t>NICODEMU GWANGWAY</t>
  </si>
  <si>
    <t>HAWA MOHAMED</t>
  </si>
  <si>
    <t>TABU R. MOHAMED</t>
  </si>
  <si>
    <t>MECK MWENGA</t>
  </si>
  <si>
    <t>TT</t>
  </si>
  <si>
    <t>0787 000 016/ 0752 714 074</t>
  </si>
  <si>
    <t>PASCALINA VALERIAN CLAUDY</t>
  </si>
  <si>
    <t>ROSE THOMAS MNYENYE</t>
  </si>
  <si>
    <t>SARAFINA P. MSHANGA</t>
  </si>
  <si>
    <t>0767 560 649</t>
  </si>
  <si>
    <t>MONICA DANIEL</t>
  </si>
  <si>
    <t>BARAKAEL R.KIHURWA</t>
  </si>
  <si>
    <t>GASTOR P. MUSHI</t>
  </si>
  <si>
    <t>PANONI A. MWAMFIMBO</t>
  </si>
  <si>
    <t>FRANK WILIAM MDUMA</t>
  </si>
  <si>
    <t>PRISCILA IGNAS CHINALIGO</t>
  </si>
  <si>
    <t>MAHAMOOD M. BOA</t>
  </si>
  <si>
    <t>AUGUSTINE PHILIP NTOMOLA</t>
  </si>
  <si>
    <t>ARISTIDES BAHATI NTOMOLA</t>
  </si>
  <si>
    <t xml:space="preserve">JOACKIMU MUUNGANO </t>
  </si>
  <si>
    <t>SAYUU VICOBA HOUSE</t>
  </si>
  <si>
    <t>0762 508 050</t>
  </si>
  <si>
    <t>PARENTS VICOBA HOUSE</t>
  </si>
  <si>
    <t>ALPHONCE COSMAS RUGERA</t>
  </si>
  <si>
    <t>JOHN P. METHEW</t>
  </si>
  <si>
    <t>0787 299 007</t>
  </si>
  <si>
    <t>MDOE SOGORA</t>
  </si>
  <si>
    <t>0787 353 650</t>
  </si>
  <si>
    <t>ROZINA G. PANGA</t>
  </si>
  <si>
    <t>DORIS ELIKUNDA CHARAMILA</t>
  </si>
  <si>
    <t xml:space="preserve">IBRAHIMU SWALEHE </t>
  </si>
  <si>
    <t>0784 605 624</t>
  </si>
  <si>
    <t>ASHA MOHAMEDI</t>
  </si>
  <si>
    <t>AMSI MUNA BOMBO</t>
  </si>
  <si>
    <t>ADINANI M. ALLY</t>
  </si>
  <si>
    <t>KELVIN DANIEL NDINDA</t>
  </si>
  <si>
    <t>0786 240 775</t>
  </si>
  <si>
    <t>LEA AUGEN LYIMO</t>
  </si>
  <si>
    <t>HAPPINESS SHIWARIYAEL MASSAWE</t>
  </si>
  <si>
    <t>0767 374 402</t>
  </si>
  <si>
    <t>MWANYIKA SENZOTA</t>
  </si>
  <si>
    <t>KASOMAMBUTO MKENGWA</t>
  </si>
  <si>
    <t>0787 762 435</t>
  </si>
  <si>
    <t>RUBY URASSA</t>
  </si>
  <si>
    <t>NEEMA M. MSHANGA</t>
  </si>
  <si>
    <t>FRUMENS JOSEPH MSIMBE</t>
  </si>
  <si>
    <t>LUCIANA B. SHABANI</t>
  </si>
  <si>
    <t>ELISANTE G. MASAKI</t>
  </si>
  <si>
    <t>DENIS FELIX BUBERWA</t>
  </si>
  <si>
    <t>GODRIVER G. KASHAGA</t>
  </si>
  <si>
    <t>MAIDA OSIA MWAKIBOLA</t>
  </si>
  <si>
    <t>0716 635 512</t>
  </si>
  <si>
    <t>LEWIS LUSITO</t>
  </si>
  <si>
    <t>0784 453 174</t>
  </si>
  <si>
    <t>RONALD PAUL</t>
  </si>
  <si>
    <t>488&amp;489</t>
  </si>
  <si>
    <t>0754 269 796</t>
  </si>
  <si>
    <t>ASIA JUMA BAKARI</t>
  </si>
  <si>
    <t>JJ</t>
  </si>
  <si>
    <t>NAOMI OLLO SAUL</t>
  </si>
  <si>
    <t>MBWANA H. DILLOGA</t>
  </si>
  <si>
    <t>FAUSTINE SEDOYEKA</t>
  </si>
  <si>
    <t>AMINA MBWANA</t>
  </si>
  <si>
    <t>CECILIA BENO</t>
  </si>
  <si>
    <t>0789 805 702</t>
  </si>
  <si>
    <t>MOHAMED WAZIR MOOLA</t>
  </si>
  <si>
    <t>MOHAMED M. MOHAMED</t>
  </si>
  <si>
    <t>ABEID SALIMU SULLEY</t>
  </si>
  <si>
    <t>HELENA DAUD MOLLEL</t>
  </si>
  <si>
    <t>JOHNSON MAKUNA MZEGENUKA</t>
  </si>
  <si>
    <t>ANJELA JOHN LOLO</t>
  </si>
  <si>
    <t>0753 580 180</t>
  </si>
  <si>
    <t>SAID AHMED ISMAIL</t>
  </si>
  <si>
    <t>JOHN ALBERT SAWERE</t>
  </si>
  <si>
    <t>0762 305 432</t>
  </si>
  <si>
    <t>PATRICK STANLEY MARWA</t>
  </si>
  <si>
    <t>0782 938 437/ 0753 825 580/ 0786 923 707</t>
  </si>
  <si>
    <t>ASELINER JOHN</t>
  </si>
  <si>
    <t>0763 600 686</t>
  </si>
  <si>
    <t>DENNIS KINYAWA</t>
  </si>
  <si>
    <t>0758 128 502</t>
  </si>
  <si>
    <t>QAMARA DAMIAN</t>
  </si>
  <si>
    <t>HELLEN JOSEPH MOLLEL</t>
  </si>
  <si>
    <t>0786 923 701/ 0765 860 635</t>
  </si>
  <si>
    <t>ZUBERI M. MOHAMED</t>
  </si>
  <si>
    <t>SIMON PETRO</t>
  </si>
  <si>
    <t>0717 650 642</t>
  </si>
  <si>
    <t>SEBASTIAN  A. SHEMAHONGE</t>
  </si>
  <si>
    <t>0754 449 546</t>
  </si>
  <si>
    <t>FLANKLIN JOHN MWANGA</t>
  </si>
  <si>
    <t>LAURENT JOHN</t>
  </si>
  <si>
    <t>MARIAM A. SAID</t>
  </si>
  <si>
    <t>RR</t>
  </si>
  <si>
    <t>LUCY F.IVOR</t>
  </si>
  <si>
    <t>COLETHA SHAYO</t>
  </si>
  <si>
    <t>ANNA O. MABIRANGA</t>
  </si>
  <si>
    <t>JOSEPH ELIBARIKI KAZOKA</t>
  </si>
  <si>
    <t>MOSES E. ABEY</t>
  </si>
  <si>
    <t>ELIAMINI E. MGONJA</t>
  </si>
  <si>
    <t>RICHARD E. MGONJA</t>
  </si>
  <si>
    <t>BONIFACE ASSEY</t>
  </si>
  <si>
    <t>DEOGLAS APNORD MGASE</t>
  </si>
  <si>
    <t>AMRI MOHAMED MHINA</t>
  </si>
  <si>
    <t>MARIAM MOHAMED MHINA</t>
  </si>
  <si>
    <t xml:space="preserve">BASHAN G. KINYUNYU </t>
  </si>
  <si>
    <t>0784 753 398</t>
  </si>
  <si>
    <t>MARY G. NG'ORA</t>
  </si>
  <si>
    <t>LAMECK J. BUI</t>
  </si>
  <si>
    <t>MUNAZAMAT AL DAWAL AL ISLAMIA</t>
  </si>
  <si>
    <t>OMARY S. GWANDU</t>
  </si>
  <si>
    <t>0782 028 395</t>
  </si>
  <si>
    <t>ZUBERI H. MEJA</t>
  </si>
  <si>
    <t>GWAATEMA SIMON</t>
  </si>
  <si>
    <t>0769 515 400</t>
  </si>
  <si>
    <t>ARNOLD S. MSUYA</t>
  </si>
  <si>
    <t>JOHN PHILIPO</t>
  </si>
  <si>
    <t>DANIEL M. MBUYA</t>
  </si>
  <si>
    <t>FATUMA SADRU NGOMA</t>
  </si>
  <si>
    <t>WW</t>
  </si>
  <si>
    <t>ORODHA YA WAMILIKI  WALIOLIPIA KIASI CHA FEDHA ZA VIWANJA MAISAKA KATANI BABATI MJINI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</si>
</sst>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\,\ yyyy"/>
    <numFmt numFmtId="167" formatCode="[$-409]h:mm:ss\ AM/PM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1.5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wrapText="1"/>
    </xf>
    <xf numFmtId="0" fontId="41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169" fontId="19" fillId="0" borderId="10" xfId="42" applyNumberFormat="1" applyFont="1" applyFill="1" applyBorder="1" applyAlignment="1">
      <alignment vertical="center"/>
    </xf>
    <xf numFmtId="169" fontId="0" fillId="0" borderId="10" xfId="42" applyNumberFormat="1" applyFont="1" applyFill="1" applyBorder="1" applyAlignment="1">
      <alignment horizontal="center"/>
    </xf>
    <xf numFmtId="169" fontId="0" fillId="0" borderId="10" xfId="42" applyNumberFormat="1" applyFont="1" applyFill="1" applyBorder="1" applyAlignment="1">
      <alignment horizontal="left"/>
    </xf>
    <xf numFmtId="169" fontId="2" fillId="0" borderId="10" xfId="42" applyNumberFormat="1" applyFont="1" applyFill="1" applyBorder="1" applyAlignment="1">
      <alignment horizontal="left"/>
    </xf>
    <xf numFmtId="169" fontId="41" fillId="0" borderId="10" xfId="42" applyNumberFormat="1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69" fontId="0" fillId="0" borderId="10" xfId="42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69" fontId="19" fillId="0" borderId="10" xfId="42" applyNumberFormat="1" applyFont="1" applyFill="1" applyBorder="1" applyAlignment="1">
      <alignment horizontal="center" vertical="center"/>
    </xf>
    <xf numFmtId="43" fontId="19" fillId="0" borderId="10" xfId="0" applyNumberFormat="1" applyFont="1" applyFill="1" applyBorder="1" applyAlignment="1">
      <alignment horizontal="left"/>
    </xf>
    <xf numFmtId="43" fontId="19" fillId="0" borderId="10" xfId="42" applyFont="1" applyFill="1" applyBorder="1" applyAlignment="1">
      <alignment/>
    </xf>
    <xf numFmtId="169" fontId="19" fillId="0" borderId="10" xfId="0" applyNumberFormat="1" applyFont="1" applyFill="1" applyBorder="1" applyAlignment="1">
      <alignment/>
    </xf>
    <xf numFmtId="43" fontId="2" fillId="0" borderId="10" xfId="42" applyFont="1" applyFill="1" applyBorder="1" applyAlignment="1">
      <alignment horizontal="left"/>
    </xf>
    <xf numFmtId="0" fontId="4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vertical="top" wrapText="1"/>
    </xf>
    <xf numFmtId="0" fontId="41" fillId="0" borderId="10" xfId="0" applyFont="1" applyBorder="1" applyAlignment="1">
      <alignment wrapText="1"/>
    </xf>
    <xf numFmtId="169" fontId="41" fillId="0" borderId="10" xfId="42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wrapText="1"/>
    </xf>
    <xf numFmtId="43" fontId="41" fillId="0" borderId="10" xfId="42" applyFont="1" applyFill="1" applyBorder="1" applyAlignment="1">
      <alignment/>
    </xf>
    <xf numFmtId="43" fontId="4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wrapText="1"/>
    </xf>
    <xf numFmtId="43" fontId="41" fillId="0" borderId="11" xfId="42" applyFont="1" applyFill="1" applyBorder="1" applyAlignment="1">
      <alignment/>
    </xf>
    <xf numFmtId="43" fontId="41" fillId="0" borderId="11" xfId="0" applyNumberFormat="1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43" fontId="22" fillId="0" borderId="10" xfId="42" applyFont="1" applyFill="1" applyBorder="1" applyAlignment="1">
      <alignment/>
    </xf>
    <xf numFmtId="43" fontId="22" fillId="0" borderId="10" xfId="42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wrapText="1"/>
    </xf>
    <xf numFmtId="43" fontId="41" fillId="0" borderId="10" xfId="42" applyFont="1" applyBorder="1" applyAlignment="1">
      <alignment horizontal="left"/>
    </xf>
    <xf numFmtId="49" fontId="0" fillId="0" borderId="10" xfId="0" applyNumberFormat="1" applyBorder="1" applyAlignment="1">
      <alignment horizontal="center" vertical="center" wrapText="1"/>
    </xf>
    <xf numFmtId="43" fontId="19" fillId="0" borderId="10" xfId="42" applyFont="1" applyFill="1" applyBorder="1" applyAlignment="1">
      <alignment horizontal="left"/>
    </xf>
    <xf numFmtId="49" fontId="22" fillId="0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top" wrapText="1"/>
    </xf>
    <xf numFmtId="43" fontId="22" fillId="0" borderId="10" xfId="42" applyNumberFormat="1" applyFont="1" applyFill="1" applyBorder="1" applyAlignment="1">
      <alignment horizontal="center"/>
    </xf>
    <xf numFmtId="43" fontId="19" fillId="0" borderId="10" xfId="42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43" fontId="19" fillId="0" borderId="10" xfId="0" applyNumberFormat="1" applyFont="1" applyFill="1" applyBorder="1" applyAlignment="1">
      <alignment/>
    </xf>
    <xf numFmtId="0" fontId="0" fillId="34" borderId="10" xfId="0" applyFill="1" applyBorder="1" applyAlignment="1">
      <alignment wrapText="1"/>
    </xf>
    <xf numFmtId="169" fontId="0" fillId="34" borderId="10" xfId="42" applyNumberFormat="1" applyFont="1" applyFill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wrapText="1"/>
    </xf>
    <xf numFmtId="169" fontId="0" fillId="34" borderId="11" xfId="42" applyNumberFormat="1" applyFont="1" applyFill="1" applyBorder="1" applyAlignment="1">
      <alignment/>
    </xf>
    <xf numFmtId="0" fontId="0" fillId="34" borderId="11" xfId="0" applyFill="1" applyBorder="1" applyAlignment="1">
      <alignment horizontal="center" vertical="center" wrapText="1"/>
    </xf>
    <xf numFmtId="43" fontId="19" fillId="0" borderId="10" xfId="42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/>
    </xf>
    <xf numFmtId="43" fontId="19" fillId="0" borderId="11" xfId="42" applyNumberFormat="1" applyFont="1" applyFill="1" applyBorder="1" applyAlignment="1">
      <alignment horizontal="center"/>
    </xf>
    <xf numFmtId="43" fontId="19" fillId="0" borderId="11" xfId="0" applyNumberFormat="1" applyFont="1" applyFill="1" applyBorder="1" applyAlignment="1">
      <alignment horizontal="left"/>
    </xf>
    <xf numFmtId="43" fontId="19" fillId="0" borderId="11" xfId="42" applyNumberFormat="1" applyFont="1" applyFill="1" applyBorder="1" applyAlignment="1">
      <alignment horizontal="center" vertical="center"/>
    </xf>
    <xf numFmtId="43" fontId="19" fillId="0" borderId="11" xfId="42" applyNumberFormat="1" applyFont="1" applyFill="1" applyBorder="1" applyAlignment="1">
      <alignment/>
    </xf>
    <xf numFmtId="43" fontId="19" fillId="0" borderId="11" xfId="0" applyNumberFormat="1" applyFont="1" applyFill="1" applyBorder="1" applyAlignment="1">
      <alignment/>
    </xf>
    <xf numFmtId="169" fontId="2" fillId="0" borderId="11" xfId="42" applyNumberFormat="1" applyFont="1" applyFill="1" applyBorder="1" applyAlignment="1">
      <alignment horizontal="left"/>
    </xf>
    <xf numFmtId="0" fontId="41" fillId="0" borderId="11" xfId="0" applyFont="1" applyFill="1" applyBorder="1" applyAlignment="1">
      <alignment horizontal="center" vertical="center" wrapText="1"/>
    </xf>
    <xf numFmtId="169" fontId="19" fillId="0" borderId="10" xfId="0" applyNumberFormat="1" applyFont="1" applyFill="1" applyBorder="1" applyAlignment="1">
      <alignment horizontal="left"/>
    </xf>
    <xf numFmtId="0" fontId="19" fillId="0" borderId="11" xfId="0" applyFont="1" applyFill="1" applyBorder="1" applyAlignment="1">
      <alignment horizontal="left" wrapText="1"/>
    </xf>
    <xf numFmtId="43" fontId="19" fillId="0" borderId="11" xfId="42" applyFont="1" applyFill="1" applyBorder="1" applyAlignment="1">
      <alignment horizontal="left"/>
    </xf>
    <xf numFmtId="169" fontId="19" fillId="0" borderId="11" xfId="0" applyNumberFormat="1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43" fontId="19" fillId="0" borderId="10" xfId="42" applyNumberFormat="1" applyFont="1" applyFill="1" applyBorder="1" applyAlignment="1">
      <alignment horizontal="center" vertical="top"/>
    </xf>
    <xf numFmtId="43" fontId="19" fillId="0" borderId="10" xfId="42" applyNumberFormat="1" applyFont="1" applyFill="1" applyBorder="1" applyAlignment="1">
      <alignment vertical="top"/>
    </xf>
    <xf numFmtId="0" fontId="43" fillId="0" borderId="1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vertical="top" wrapText="1"/>
    </xf>
    <xf numFmtId="43" fontId="19" fillId="0" borderId="11" xfId="42" applyNumberFormat="1" applyFont="1" applyFill="1" applyBorder="1" applyAlignment="1">
      <alignment horizontal="center" vertical="top"/>
    </xf>
    <xf numFmtId="43" fontId="41" fillId="0" borderId="11" xfId="0" applyNumberFormat="1" applyFont="1" applyFill="1" applyBorder="1" applyAlignment="1">
      <alignment vertical="center"/>
    </xf>
    <xf numFmtId="43" fontId="19" fillId="0" borderId="11" xfId="42" applyNumberFormat="1" applyFont="1" applyFill="1" applyBorder="1" applyAlignment="1">
      <alignment vertical="top"/>
    </xf>
    <xf numFmtId="0" fontId="43" fillId="0" borderId="11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vertical="center" wrapText="1"/>
    </xf>
    <xf numFmtId="169" fontId="41" fillId="0" borderId="10" xfId="42" applyNumberFormat="1" applyFont="1" applyFill="1" applyBorder="1" applyAlignment="1">
      <alignment horizontal="left" vertical="center" wrapText="1" indent="2"/>
    </xf>
    <xf numFmtId="169" fontId="41" fillId="0" borderId="10" xfId="42" applyNumberFormat="1" applyFont="1" applyFill="1" applyBorder="1" applyAlignment="1">
      <alignment horizontal="left" indent="2"/>
    </xf>
    <xf numFmtId="169" fontId="41" fillId="0" borderId="10" xfId="0" applyNumberFormat="1" applyFont="1" applyFill="1" applyBorder="1" applyAlignment="1">
      <alignment horizontal="left" indent="2"/>
    </xf>
    <xf numFmtId="169" fontId="0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 horizontal="left" indent="2"/>
    </xf>
    <xf numFmtId="0" fontId="41" fillId="0" borderId="10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vertical="top" wrapText="1"/>
    </xf>
    <xf numFmtId="169" fontId="41" fillId="0" borderId="11" xfId="42" applyNumberFormat="1" applyFont="1" applyFill="1" applyBorder="1" applyAlignment="1">
      <alignment horizontal="left" vertical="center" wrapText="1" indent="2"/>
    </xf>
    <xf numFmtId="169" fontId="41" fillId="0" borderId="11" xfId="42" applyNumberFormat="1" applyFont="1" applyFill="1" applyBorder="1" applyAlignment="1">
      <alignment horizontal="left" indent="2"/>
    </xf>
    <xf numFmtId="169" fontId="41" fillId="0" borderId="11" xfId="0" applyNumberFormat="1" applyFont="1" applyFill="1" applyBorder="1" applyAlignment="1">
      <alignment horizontal="left" indent="2"/>
    </xf>
    <xf numFmtId="169" fontId="0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19" fillId="0" borderId="10" xfId="42" applyNumberFormat="1" applyFont="1" applyFill="1" applyBorder="1" applyAlignment="1">
      <alignment horizontal="center" vertical="center"/>
    </xf>
    <xf numFmtId="0" fontId="19" fillId="0" borderId="11" xfId="42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1" fontId="19" fillId="0" borderId="10" xfId="42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169" fontId="41" fillId="0" borderId="10" xfId="42" applyNumberFormat="1" applyFont="1" applyFill="1" applyBorder="1" applyAlignment="1">
      <alignment horizontal="center" vertical="center"/>
    </xf>
    <xf numFmtId="169" fontId="41" fillId="0" borderId="10" xfId="42" applyNumberFormat="1" applyFont="1" applyFill="1" applyBorder="1" applyAlignment="1">
      <alignment horizontal="center" vertical="center" wrapText="1"/>
    </xf>
    <xf numFmtId="169" fontId="41" fillId="0" borderId="11" xfId="4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/>
    </xf>
    <xf numFmtId="169" fontId="22" fillId="33" borderId="10" xfId="42" applyNumberFormat="1" applyFont="1" applyFill="1" applyBorder="1" applyAlignment="1">
      <alignment horizontal="center" vertical="center"/>
    </xf>
    <xf numFmtId="3" fontId="22" fillId="0" borderId="10" xfId="42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16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3"/>
  <sheetViews>
    <sheetView tabSelected="1" zoomScalePageLayoutView="0" workbookViewId="0" topLeftCell="A382">
      <selection activeCell="A2" sqref="A2"/>
    </sheetView>
  </sheetViews>
  <sheetFormatPr defaultColWidth="9.140625" defaultRowHeight="19.5" customHeight="1"/>
  <cols>
    <col min="1" max="1" width="6.00390625" style="1" customWidth="1"/>
    <col min="2" max="2" width="28.57421875" style="1" customWidth="1"/>
    <col min="3" max="5" width="9.140625" style="120" customWidth="1"/>
    <col min="6" max="8" width="15.57421875" style="1" customWidth="1"/>
    <col min="9" max="9" width="14.57421875" style="9" customWidth="1"/>
    <col min="10" max="10" width="15.57421875" style="1" customWidth="1"/>
    <col min="11" max="11" width="16.140625" style="12" customWidth="1"/>
    <col min="12" max="12" width="19.421875" style="23" customWidth="1"/>
    <col min="13" max="16384" width="9.140625" style="1" customWidth="1"/>
  </cols>
  <sheetData>
    <row r="1" spans="1:12" ht="19.5" customHeight="1">
      <c r="A1" s="128" t="s">
        <v>557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20"/>
    </row>
    <row r="2" spans="1:12" ht="65.25" customHeight="1">
      <c r="A2" s="11" t="s">
        <v>0</v>
      </c>
      <c r="B2" s="11" t="s">
        <v>4</v>
      </c>
      <c r="C2" s="11" t="s">
        <v>1</v>
      </c>
      <c r="D2" s="11" t="s">
        <v>2</v>
      </c>
      <c r="E2" s="11" t="s">
        <v>3</v>
      </c>
      <c r="F2" s="10" t="s">
        <v>72</v>
      </c>
      <c r="G2" s="10" t="s">
        <v>94</v>
      </c>
      <c r="H2" s="10" t="s">
        <v>93</v>
      </c>
      <c r="I2" s="11" t="s">
        <v>5</v>
      </c>
      <c r="J2" s="11" t="s">
        <v>6</v>
      </c>
      <c r="K2" s="10" t="s">
        <v>73</v>
      </c>
      <c r="L2" s="21" t="s">
        <v>74</v>
      </c>
    </row>
    <row r="3" spans="1:12" ht="34.5" customHeight="1">
      <c r="A3" s="2">
        <v>1</v>
      </c>
      <c r="B3" s="4" t="s">
        <v>8</v>
      </c>
      <c r="C3" s="25">
        <v>49</v>
      </c>
      <c r="D3" s="25" t="s">
        <v>7</v>
      </c>
      <c r="E3" s="105">
        <v>438</v>
      </c>
      <c r="F3" s="15">
        <f>E3*1500</f>
        <v>657000</v>
      </c>
      <c r="G3" s="15">
        <v>298258</v>
      </c>
      <c r="H3" s="15">
        <f>F3+G3</f>
        <v>955258</v>
      </c>
      <c r="I3" s="16">
        <v>195796</v>
      </c>
      <c r="J3" s="17">
        <f>H3-I3</f>
        <v>759462</v>
      </c>
      <c r="K3" s="18">
        <f>J3-G3</f>
        <v>461204</v>
      </c>
      <c r="L3" s="20" t="s">
        <v>75</v>
      </c>
    </row>
    <row r="4" spans="1:12" ht="34.5" customHeight="1">
      <c r="A4" s="2">
        <v>2</v>
      </c>
      <c r="B4" s="4" t="s">
        <v>9</v>
      </c>
      <c r="C4" s="59">
        <v>104</v>
      </c>
      <c r="D4" s="25" t="s">
        <v>7</v>
      </c>
      <c r="E4" s="105">
        <v>595</v>
      </c>
      <c r="F4" s="15">
        <f aca="true" t="shared" si="0" ref="F4:F62">E4*1500</f>
        <v>892500</v>
      </c>
      <c r="G4" s="15">
        <v>342375</v>
      </c>
      <c r="H4" s="15">
        <f aca="true" t="shared" si="1" ref="H4:H66">F4+G4</f>
        <v>1234875</v>
      </c>
      <c r="I4" s="16">
        <v>450000</v>
      </c>
      <c r="J4" s="17">
        <f aca="true" t="shared" si="2" ref="J4:J66">H4-I4</f>
        <v>784875</v>
      </c>
      <c r="K4" s="18">
        <f aca="true" t="shared" si="3" ref="K4:K66">J4-G4</f>
        <v>442500</v>
      </c>
      <c r="L4" s="20" t="s">
        <v>76</v>
      </c>
    </row>
    <row r="5" spans="1:12" ht="34.5" customHeight="1">
      <c r="A5" s="2">
        <v>3</v>
      </c>
      <c r="B5" s="4" t="s">
        <v>10</v>
      </c>
      <c r="C5" s="25">
        <v>107</v>
      </c>
      <c r="D5" s="25" t="s">
        <v>7</v>
      </c>
      <c r="E5" s="105">
        <v>895</v>
      </c>
      <c r="F5" s="15">
        <f>E5*3000</f>
        <v>2685000</v>
      </c>
      <c r="G5" s="15">
        <v>512598</v>
      </c>
      <c r="H5" s="15">
        <f t="shared" si="1"/>
        <v>3197598</v>
      </c>
      <c r="I5" s="16">
        <v>800000</v>
      </c>
      <c r="J5" s="17">
        <f t="shared" si="2"/>
        <v>2397598</v>
      </c>
      <c r="K5" s="18">
        <f t="shared" si="3"/>
        <v>1885000</v>
      </c>
      <c r="L5" s="20" t="s">
        <v>77</v>
      </c>
    </row>
    <row r="6" spans="1:12" ht="34.5" customHeight="1">
      <c r="A6" s="2">
        <v>4</v>
      </c>
      <c r="B6" s="3" t="s">
        <v>11</v>
      </c>
      <c r="C6" s="25">
        <v>112</v>
      </c>
      <c r="D6" s="25" t="s">
        <v>7</v>
      </c>
      <c r="E6" s="105">
        <v>1270</v>
      </c>
      <c r="F6" s="15">
        <f t="shared" si="0"/>
        <v>1905000</v>
      </c>
      <c r="G6" s="15">
        <v>532050</v>
      </c>
      <c r="H6" s="15">
        <f t="shared" si="1"/>
        <v>2437050</v>
      </c>
      <c r="I6" s="16">
        <v>150000</v>
      </c>
      <c r="J6" s="17">
        <f t="shared" si="2"/>
        <v>2287050</v>
      </c>
      <c r="K6" s="18">
        <f t="shared" si="3"/>
        <v>1755000</v>
      </c>
      <c r="L6" s="20" t="s">
        <v>78</v>
      </c>
    </row>
    <row r="7" spans="1:12" ht="34.5" customHeight="1">
      <c r="A7" s="2">
        <v>5</v>
      </c>
      <c r="B7" s="4" t="s">
        <v>12</v>
      </c>
      <c r="C7" s="59">
        <v>117</v>
      </c>
      <c r="D7" s="25" t="s">
        <v>7</v>
      </c>
      <c r="E7" s="105">
        <v>1292</v>
      </c>
      <c r="F7" s="15">
        <f t="shared" si="0"/>
        <v>1938000</v>
      </c>
      <c r="G7" s="15">
        <v>538232</v>
      </c>
      <c r="H7" s="15">
        <f t="shared" si="1"/>
        <v>2476232</v>
      </c>
      <c r="I7" s="16">
        <v>150000</v>
      </c>
      <c r="J7" s="17">
        <f t="shared" si="2"/>
        <v>2326232</v>
      </c>
      <c r="K7" s="18">
        <f t="shared" si="3"/>
        <v>1788000</v>
      </c>
      <c r="L7" s="20" t="s">
        <v>79</v>
      </c>
    </row>
    <row r="8" spans="1:12" ht="34.5" customHeight="1">
      <c r="A8" s="2">
        <v>6</v>
      </c>
      <c r="B8" s="4" t="s">
        <v>13</v>
      </c>
      <c r="C8" s="25">
        <v>120</v>
      </c>
      <c r="D8" s="25" t="s">
        <v>7</v>
      </c>
      <c r="E8" s="105">
        <v>1532</v>
      </c>
      <c r="F8" s="15">
        <f>E8*3000</f>
        <v>4596000</v>
      </c>
      <c r="G8" s="15">
        <v>752744</v>
      </c>
      <c r="H8" s="15">
        <f t="shared" si="1"/>
        <v>5348744</v>
      </c>
      <c r="I8" s="16">
        <v>160000</v>
      </c>
      <c r="J8" s="17">
        <f t="shared" si="2"/>
        <v>5188744</v>
      </c>
      <c r="K8" s="18">
        <f t="shared" si="3"/>
        <v>4436000</v>
      </c>
      <c r="L8" s="20" t="s">
        <v>77</v>
      </c>
    </row>
    <row r="9" spans="1:12" ht="34.5" customHeight="1">
      <c r="A9" s="2">
        <v>7</v>
      </c>
      <c r="B9" s="4" t="s">
        <v>14</v>
      </c>
      <c r="C9" s="25">
        <v>159</v>
      </c>
      <c r="D9" s="25" t="s">
        <v>7</v>
      </c>
      <c r="E9" s="105">
        <v>1056</v>
      </c>
      <c r="F9" s="15">
        <f>E9*1500</f>
        <v>1584000</v>
      </c>
      <c r="G9" s="15">
        <v>471916</v>
      </c>
      <c r="H9" s="15">
        <f t="shared" si="1"/>
        <v>2055916</v>
      </c>
      <c r="I9" s="24">
        <v>1400000</v>
      </c>
      <c r="J9" s="17">
        <f t="shared" si="2"/>
        <v>655916</v>
      </c>
      <c r="K9" s="18">
        <f t="shared" si="3"/>
        <v>184000</v>
      </c>
      <c r="L9" s="20" t="s">
        <v>77</v>
      </c>
    </row>
    <row r="10" spans="1:12" ht="34.5" customHeight="1">
      <c r="A10" s="2">
        <v>8</v>
      </c>
      <c r="B10" s="4" t="s">
        <v>15</v>
      </c>
      <c r="C10" s="59">
        <v>164</v>
      </c>
      <c r="D10" s="25" t="s">
        <v>7</v>
      </c>
      <c r="E10" s="105">
        <v>849</v>
      </c>
      <c r="F10" s="15">
        <f t="shared" si="0"/>
        <v>1273500</v>
      </c>
      <c r="G10" s="15">
        <v>413749</v>
      </c>
      <c r="H10" s="15">
        <f t="shared" si="1"/>
        <v>1687249</v>
      </c>
      <c r="I10" s="16">
        <v>1187300</v>
      </c>
      <c r="J10" s="17">
        <f t="shared" si="2"/>
        <v>499949</v>
      </c>
      <c r="K10" s="18">
        <f t="shared" si="3"/>
        <v>86200</v>
      </c>
      <c r="L10" s="20" t="s">
        <v>80</v>
      </c>
    </row>
    <row r="11" spans="1:12" ht="34.5" customHeight="1">
      <c r="A11" s="2">
        <v>9</v>
      </c>
      <c r="B11" s="4" t="s">
        <v>16</v>
      </c>
      <c r="C11" s="59">
        <v>169</v>
      </c>
      <c r="D11" s="25" t="s">
        <v>7</v>
      </c>
      <c r="E11" s="105">
        <v>1232</v>
      </c>
      <c r="F11" s="15">
        <f t="shared" si="0"/>
        <v>1848000</v>
      </c>
      <c r="G11" s="15">
        <v>521372</v>
      </c>
      <c r="H11" s="15">
        <f t="shared" si="1"/>
        <v>2369372</v>
      </c>
      <c r="I11" s="16">
        <v>1809400</v>
      </c>
      <c r="J11" s="17">
        <f t="shared" si="2"/>
        <v>559972</v>
      </c>
      <c r="K11" s="18">
        <f t="shared" si="3"/>
        <v>38600</v>
      </c>
      <c r="L11" s="20" t="s">
        <v>81</v>
      </c>
    </row>
    <row r="12" spans="1:12" ht="34.5" customHeight="1">
      <c r="A12" s="2">
        <v>10</v>
      </c>
      <c r="B12" s="4" t="s">
        <v>17</v>
      </c>
      <c r="C12" s="25">
        <v>176</v>
      </c>
      <c r="D12" s="25" t="s">
        <v>7</v>
      </c>
      <c r="E12" s="105">
        <v>1263</v>
      </c>
      <c r="F12" s="15">
        <f t="shared" si="0"/>
        <v>1894500</v>
      </c>
      <c r="G12" s="15">
        <v>530083</v>
      </c>
      <c r="H12" s="15">
        <f t="shared" si="1"/>
        <v>2424583</v>
      </c>
      <c r="I12" s="16">
        <v>800000</v>
      </c>
      <c r="J12" s="17">
        <f t="shared" si="2"/>
        <v>1624583</v>
      </c>
      <c r="K12" s="18">
        <f t="shared" si="3"/>
        <v>1094500</v>
      </c>
      <c r="L12" s="20" t="s">
        <v>77</v>
      </c>
    </row>
    <row r="13" spans="1:12" ht="34.5" customHeight="1">
      <c r="A13" s="2">
        <v>11</v>
      </c>
      <c r="B13" s="4" t="s">
        <v>18</v>
      </c>
      <c r="C13" s="25">
        <v>186</v>
      </c>
      <c r="D13" s="25" t="s">
        <v>7</v>
      </c>
      <c r="E13" s="105">
        <v>1255</v>
      </c>
      <c r="F13" s="15">
        <f t="shared" si="0"/>
        <v>1882500</v>
      </c>
      <c r="G13" s="15">
        <v>527835</v>
      </c>
      <c r="H13" s="15">
        <f t="shared" si="1"/>
        <v>2410335</v>
      </c>
      <c r="I13" s="16">
        <v>300000</v>
      </c>
      <c r="J13" s="17">
        <f t="shared" si="2"/>
        <v>2110335</v>
      </c>
      <c r="K13" s="18">
        <f t="shared" si="3"/>
        <v>1582500</v>
      </c>
      <c r="L13" s="20" t="s">
        <v>77</v>
      </c>
    </row>
    <row r="14" spans="1:12" ht="34.5" customHeight="1">
      <c r="A14" s="2">
        <v>12</v>
      </c>
      <c r="B14" s="4" t="s">
        <v>19</v>
      </c>
      <c r="C14" s="25">
        <v>235</v>
      </c>
      <c r="D14" s="25" t="s">
        <v>7</v>
      </c>
      <c r="E14" s="105">
        <v>450</v>
      </c>
      <c r="F14" s="15">
        <f t="shared" si="0"/>
        <v>675000</v>
      </c>
      <c r="G14" s="15">
        <v>301630</v>
      </c>
      <c r="H14" s="15">
        <f t="shared" si="1"/>
        <v>976630</v>
      </c>
      <c r="I14" s="16">
        <v>100000</v>
      </c>
      <c r="J14" s="17">
        <f t="shared" si="2"/>
        <v>876630</v>
      </c>
      <c r="K14" s="18">
        <f t="shared" si="3"/>
        <v>575000</v>
      </c>
      <c r="L14" s="20" t="s">
        <v>77</v>
      </c>
    </row>
    <row r="15" spans="1:12" ht="34.5" customHeight="1">
      <c r="A15" s="2">
        <v>13</v>
      </c>
      <c r="B15" s="4" t="s">
        <v>20</v>
      </c>
      <c r="C15" s="25">
        <v>253</v>
      </c>
      <c r="D15" s="25" t="s">
        <v>7</v>
      </c>
      <c r="E15" s="105">
        <v>450</v>
      </c>
      <c r="F15" s="15">
        <f t="shared" si="0"/>
        <v>675000</v>
      </c>
      <c r="G15" s="15">
        <v>301630</v>
      </c>
      <c r="H15" s="15">
        <f t="shared" si="1"/>
        <v>976630</v>
      </c>
      <c r="I15" s="16">
        <v>350000</v>
      </c>
      <c r="J15" s="17">
        <f t="shared" si="2"/>
        <v>626630</v>
      </c>
      <c r="K15" s="18">
        <f t="shared" si="3"/>
        <v>325000</v>
      </c>
      <c r="L15" s="20" t="s">
        <v>77</v>
      </c>
    </row>
    <row r="16" spans="1:12" ht="34.5" customHeight="1">
      <c r="A16" s="2">
        <v>14</v>
      </c>
      <c r="B16" s="4" t="s">
        <v>21</v>
      </c>
      <c r="C16" s="25">
        <v>254</v>
      </c>
      <c r="D16" s="25" t="s">
        <v>7</v>
      </c>
      <c r="E16" s="105">
        <v>450</v>
      </c>
      <c r="F16" s="15">
        <f t="shared" si="0"/>
        <v>675000</v>
      </c>
      <c r="G16" s="15">
        <v>301630</v>
      </c>
      <c r="H16" s="15">
        <f t="shared" si="1"/>
        <v>976630</v>
      </c>
      <c r="I16" s="16">
        <v>200000</v>
      </c>
      <c r="J16" s="17">
        <f t="shared" si="2"/>
        <v>776630</v>
      </c>
      <c r="K16" s="18">
        <f t="shared" si="3"/>
        <v>475000</v>
      </c>
      <c r="L16" s="20" t="s">
        <v>77</v>
      </c>
    </row>
    <row r="17" spans="1:12" ht="34.5" customHeight="1">
      <c r="A17" s="2">
        <v>15</v>
      </c>
      <c r="B17" s="4" t="s">
        <v>22</v>
      </c>
      <c r="C17" s="25">
        <v>291</v>
      </c>
      <c r="D17" s="25" t="s">
        <v>7</v>
      </c>
      <c r="E17" s="105">
        <v>450</v>
      </c>
      <c r="F17" s="15">
        <f t="shared" si="0"/>
        <v>675000</v>
      </c>
      <c r="G17" s="15">
        <v>301630</v>
      </c>
      <c r="H17" s="15">
        <f t="shared" si="1"/>
        <v>976630</v>
      </c>
      <c r="I17" s="16">
        <v>300000</v>
      </c>
      <c r="J17" s="17">
        <f t="shared" si="2"/>
        <v>676630</v>
      </c>
      <c r="K17" s="18">
        <f t="shared" si="3"/>
        <v>375000</v>
      </c>
      <c r="L17" s="20" t="s">
        <v>77</v>
      </c>
    </row>
    <row r="18" spans="1:12" ht="34.5" customHeight="1">
      <c r="A18" s="2">
        <v>16</v>
      </c>
      <c r="B18" s="4" t="s">
        <v>23</v>
      </c>
      <c r="C18" s="59">
        <v>344</v>
      </c>
      <c r="D18" s="25" t="s">
        <v>7</v>
      </c>
      <c r="E18" s="105">
        <v>2524</v>
      </c>
      <c r="F18" s="15">
        <f>E18*3000</f>
        <v>7572000</v>
      </c>
      <c r="G18" s="15">
        <v>1005576</v>
      </c>
      <c r="H18" s="15">
        <f t="shared" si="1"/>
        <v>8577576</v>
      </c>
      <c r="I18" s="16">
        <v>200000</v>
      </c>
      <c r="J18" s="17">
        <f t="shared" si="2"/>
        <v>8377576</v>
      </c>
      <c r="K18" s="18">
        <f t="shared" si="3"/>
        <v>7372000</v>
      </c>
      <c r="L18" s="20" t="s">
        <v>77</v>
      </c>
    </row>
    <row r="19" spans="1:12" ht="34.5" customHeight="1">
      <c r="A19" s="2">
        <v>17</v>
      </c>
      <c r="B19" s="4" t="s">
        <v>24</v>
      </c>
      <c r="C19" s="59">
        <v>347</v>
      </c>
      <c r="D19" s="25" t="s">
        <v>7</v>
      </c>
      <c r="E19" s="105">
        <v>683</v>
      </c>
      <c r="F19" s="15">
        <f t="shared" si="0"/>
        <v>1024500</v>
      </c>
      <c r="G19" s="15">
        <v>367103</v>
      </c>
      <c r="H19" s="15">
        <f t="shared" si="1"/>
        <v>1391603</v>
      </c>
      <c r="I19" s="16">
        <v>100000</v>
      </c>
      <c r="J19" s="17">
        <f t="shared" si="2"/>
        <v>1291603</v>
      </c>
      <c r="K19" s="18">
        <f t="shared" si="3"/>
        <v>924500</v>
      </c>
      <c r="L19" s="20" t="s">
        <v>77</v>
      </c>
    </row>
    <row r="20" spans="1:12" ht="34.5" customHeight="1">
      <c r="A20" s="2">
        <v>18</v>
      </c>
      <c r="B20" s="4" t="s">
        <v>25</v>
      </c>
      <c r="C20" s="59">
        <v>348</v>
      </c>
      <c r="D20" s="25" t="s">
        <v>7</v>
      </c>
      <c r="E20" s="105">
        <v>668</v>
      </c>
      <c r="F20" s="15">
        <f t="shared" si="0"/>
        <v>1002000</v>
      </c>
      <c r="G20" s="15">
        <v>362888</v>
      </c>
      <c r="H20" s="15">
        <f t="shared" si="1"/>
        <v>1364888</v>
      </c>
      <c r="I20" s="16">
        <v>100000</v>
      </c>
      <c r="J20" s="17">
        <f t="shared" si="2"/>
        <v>1264888</v>
      </c>
      <c r="K20" s="18">
        <f t="shared" si="3"/>
        <v>902000</v>
      </c>
      <c r="L20" s="20" t="s">
        <v>77</v>
      </c>
    </row>
    <row r="21" spans="1:12" ht="34.5" customHeight="1">
      <c r="A21" s="2">
        <v>19</v>
      </c>
      <c r="B21" s="5" t="s">
        <v>26</v>
      </c>
      <c r="C21" s="25">
        <v>382</v>
      </c>
      <c r="D21" s="25" t="s">
        <v>7</v>
      </c>
      <c r="E21" s="25">
        <v>450</v>
      </c>
      <c r="F21" s="15">
        <f t="shared" si="0"/>
        <v>675000</v>
      </c>
      <c r="G21" s="15">
        <v>301630</v>
      </c>
      <c r="H21" s="15">
        <f t="shared" si="1"/>
        <v>976630</v>
      </c>
      <c r="I21" s="16">
        <v>200000</v>
      </c>
      <c r="J21" s="17">
        <f t="shared" si="2"/>
        <v>776630</v>
      </c>
      <c r="K21" s="18">
        <f t="shared" si="3"/>
        <v>475000</v>
      </c>
      <c r="L21" s="20" t="s">
        <v>77</v>
      </c>
    </row>
    <row r="22" spans="1:12" ht="34.5" customHeight="1">
      <c r="A22" s="2">
        <v>20</v>
      </c>
      <c r="B22" s="4" t="s">
        <v>27</v>
      </c>
      <c r="C22" s="59">
        <v>402</v>
      </c>
      <c r="D22" s="25" t="s">
        <v>7</v>
      </c>
      <c r="E22" s="105">
        <v>360</v>
      </c>
      <c r="F22" s="15">
        <f>E22*3000</f>
        <v>1080000</v>
      </c>
      <c r="G22" s="15">
        <v>310900</v>
      </c>
      <c r="H22" s="15">
        <f t="shared" si="1"/>
        <v>1390900</v>
      </c>
      <c r="I22" s="16">
        <v>311000</v>
      </c>
      <c r="J22" s="17">
        <f t="shared" si="2"/>
        <v>1079900</v>
      </c>
      <c r="K22" s="18">
        <f t="shared" si="3"/>
        <v>769000</v>
      </c>
      <c r="L22" s="20" t="s">
        <v>82</v>
      </c>
    </row>
    <row r="23" spans="1:12" ht="34.5" customHeight="1">
      <c r="A23" s="2">
        <v>21</v>
      </c>
      <c r="B23" s="4" t="s">
        <v>28</v>
      </c>
      <c r="C23" s="59">
        <v>404</v>
      </c>
      <c r="D23" s="25" t="s">
        <v>7</v>
      </c>
      <c r="E23" s="105">
        <v>437</v>
      </c>
      <c r="F23" s="15">
        <f t="shared" si="0"/>
        <v>655500</v>
      </c>
      <c r="G23" s="15">
        <v>297977</v>
      </c>
      <c r="H23" s="15">
        <f t="shared" si="1"/>
        <v>953477</v>
      </c>
      <c r="I23" s="16">
        <v>300000</v>
      </c>
      <c r="J23" s="17">
        <f t="shared" si="2"/>
        <v>653477</v>
      </c>
      <c r="K23" s="18">
        <f t="shared" si="3"/>
        <v>355500</v>
      </c>
      <c r="L23" s="20" t="s">
        <v>83</v>
      </c>
    </row>
    <row r="24" spans="1:12" ht="34.5" customHeight="1">
      <c r="A24" s="2">
        <v>22</v>
      </c>
      <c r="B24" s="3" t="s">
        <v>29</v>
      </c>
      <c r="C24" s="25">
        <v>429</v>
      </c>
      <c r="D24" s="25" t="s">
        <v>7</v>
      </c>
      <c r="E24" s="105">
        <v>450</v>
      </c>
      <c r="F24" s="15">
        <f t="shared" si="0"/>
        <v>675000</v>
      </c>
      <c r="G24" s="15">
        <v>301630</v>
      </c>
      <c r="H24" s="15">
        <f t="shared" si="1"/>
        <v>976630</v>
      </c>
      <c r="I24" s="16">
        <v>200000</v>
      </c>
      <c r="J24" s="17">
        <f t="shared" si="2"/>
        <v>776630</v>
      </c>
      <c r="K24" s="18">
        <f t="shared" si="3"/>
        <v>475000</v>
      </c>
      <c r="L24" s="20" t="s">
        <v>77</v>
      </c>
    </row>
    <row r="25" spans="1:12" ht="34.5" customHeight="1">
      <c r="A25" s="2">
        <v>23</v>
      </c>
      <c r="B25" s="4" t="s">
        <v>30</v>
      </c>
      <c r="C25" s="25">
        <v>442</v>
      </c>
      <c r="D25" s="25" t="s">
        <v>7</v>
      </c>
      <c r="E25" s="105">
        <v>368</v>
      </c>
      <c r="F25" s="15">
        <f t="shared" si="0"/>
        <v>552000</v>
      </c>
      <c r="G25" s="15">
        <v>278588</v>
      </c>
      <c r="H25" s="15">
        <f t="shared" si="1"/>
        <v>830588</v>
      </c>
      <c r="I25" s="16">
        <v>70000</v>
      </c>
      <c r="J25" s="17">
        <f t="shared" si="2"/>
        <v>760588</v>
      </c>
      <c r="K25" s="18">
        <f t="shared" si="3"/>
        <v>482000</v>
      </c>
      <c r="L25" s="20" t="s">
        <v>77</v>
      </c>
    </row>
    <row r="26" spans="1:12" ht="34.5" customHeight="1">
      <c r="A26" s="2">
        <v>24</v>
      </c>
      <c r="B26" s="4" t="s">
        <v>31</v>
      </c>
      <c r="C26" s="59">
        <v>452</v>
      </c>
      <c r="D26" s="25" t="s">
        <v>7</v>
      </c>
      <c r="E26" s="105">
        <v>450</v>
      </c>
      <c r="F26" s="15">
        <f t="shared" si="0"/>
        <v>675000</v>
      </c>
      <c r="G26" s="15">
        <v>301630</v>
      </c>
      <c r="H26" s="15">
        <f t="shared" si="1"/>
        <v>976630</v>
      </c>
      <c r="I26" s="16">
        <v>300000</v>
      </c>
      <c r="J26" s="17">
        <f t="shared" si="2"/>
        <v>676630</v>
      </c>
      <c r="K26" s="18">
        <f t="shared" si="3"/>
        <v>375000</v>
      </c>
      <c r="L26" s="20" t="s">
        <v>84</v>
      </c>
    </row>
    <row r="27" spans="1:12" ht="34.5" customHeight="1">
      <c r="A27" s="2">
        <v>25</v>
      </c>
      <c r="B27" s="4" t="s">
        <v>32</v>
      </c>
      <c r="C27" s="25">
        <v>454</v>
      </c>
      <c r="D27" s="25" t="s">
        <v>7</v>
      </c>
      <c r="E27" s="105">
        <v>450</v>
      </c>
      <c r="F27" s="15">
        <f t="shared" si="0"/>
        <v>675000</v>
      </c>
      <c r="G27" s="15">
        <v>301630</v>
      </c>
      <c r="H27" s="15">
        <f t="shared" si="1"/>
        <v>976630</v>
      </c>
      <c r="I27" s="16">
        <v>300000</v>
      </c>
      <c r="J27" s="17">
        <f t="shared" si="2"/>
        <v>676630</v>
      </c>
      <c r="K27" s="18">
        <f t="shared" si="3"/>
        <v>375000</v>
      </c>
      <c r="L27" s="20" t="s">
        <v>77</v>
      </c>
    </row>
    <row r="28" spans="1:12" ht="34.5" customHeight="1">
      <c r="A28" s="2">
        <v>26</v>
      </c>
      <c r="B28" s="6" t="s">
        <v>33</v>
      </c>
      <c r="C28" s="59">
        <v>466</v>
      </c>
      <c r="D28" s="25" t="s">
        <v>7</v>
      </c>
      <c r="E28" s="25">
        <v>450</v>
      </c>
      <c r="F28" s="15">
        <f t="shared" si="0"/>
        <v>675000</v>
      </c>
      <c r="G28" s="15">
        <v>301630</v>
      </c>
      <c r="H28" s="15">
        <f t="shared" si="1"/>
        <v>976630</v>
      </c>
      <c r="I28" s="16">
        <v>470000</v>
      </c>
      <c r="J28" s="17">
        <f t="shared" si="2"/>
        <v>506630</v>
      </c>
      <c r="K28" s="18">
        <f t="shared" si="3"/>
        <v>205000</v>
      </c>
      <c r="L28" s="20" t="s">
        <v>77</v>
      </c>
    </row>
    <row r="29" spans="1:12" ht="34.5" customHeight="1">
      <c r="A29" s="2">
        <v>27</v>
      </c>
      <c r="B29" s="6" t="s">
        <v>34</v>
      </c>
      <c r="C29" s="25">
        <v>471</v>
      </c>
      <c r="D29" s="25" t="s">
        <v>7</v>
      </c>
      <c r="E29" s="25">
        <v>450</v>
      </c>
      <c r="F29" s="15">
        <f>E29*1500</f>
        <v>675000</v>
      </c>
      <c r="G29" s="15">
        <v>301630</v>
      </c>
      <c r="H29" s="15">
        <f t="shared" si="1"/>
        <v>976630</v>
      </c>
      <c r="I29" s="16">
        <v>100000</v>
      </c>
      <c r="J29" s="17">
        <f t="shared" si="2"/>
        <v>876630</v>
      </c>
      <c r="K29" s="18">
        <f t="shared" si="3"/>
        <v>575000</v>
      </c>
      <c r="L29" s="20" t="s">
        <v>77</v>
      </c>
    </row>
    <row r="30" spans="1:12" ht="34.5" customHeight="1">
      <c r="A30" s="2">
        <v>28</v>
      </c>
      <c r="B30" s="6" t="s">
        <v>35</v>
      </c>
      <c r="C30" s="25">
        <v>476</v>
      </c>
      <c r="D30" s="25" t="s">
        <v>7</v>
      </c>
      <c r="E30" s="25">
        <v>476</v>
      </c>
      <c r="F30" s="15">
        <f t="shared" si="0"/>
        <v>714000</v>
      </c>
      <c r="G30" s="15">
        <v>308936</v>
      </c>
      <c r="H30" s="15">
        <f t="shared" si="1"/>
        <v>1022936</v>
      </c>
      <c r="I30" s="16">
        <v>300000</v>
      </c>
      <c r="J30" s="17">
        <f t="shared" si="2"/>
        <v>722936</v>
      </c>
      <c r="K30" s="18">
        <f t="shared" si="3"/>
        <v>414000</v>
      </c>
      <c r="L30" s="20" t="s">
        <v>77</v>
      </c>
    </row>
    <row r="31" spans="1:12" ht="34.5" customHeight="1">
      <c r="A31" s="2">
        <v>29</v>
      </c>
      <c r="B31" s="4" t="s">
        <v>36</v>
      </c>
      <c r="C31" s="59">
        <v>547</v>
      </c>
      <c r="D31" s="25" t="s">
        <v>7</v>
      </c>
      <c r="E31" s="25">
        <v>450</v>
      </c>
      <c r="F31" s="15">
        <f t="shared" si="0"/>
        <v>675000</v>
      </c>
      <c r="G31" s="15">
        <v>301630</v>
      </c>
      <c r="H31" s="15">
        <f t="shared" si="1"/>
        <v>976630</v>
      </c>
      <c r="I31" s="16">
        <v>200000</v>
      </c>
      <c r="J31" s="17">
        <f t="shared" si="2"/>
        <v>776630</v>
      </c>
      <c r="K31" s="18">
        <f t="shared" si="3"/>
        <v>475000</v>
      </c>
      <c r="L31" s="20" t="s">
        <v>77</v>
      </c>
    </row>
    <row r="32" spans="1:12" ht="34.5" customHeight="1">
      <c r="A32" s="2">
        <v>30</v>
      </c>
      <c r="B32" s="6" t="s">
        <v>37</v>
      </c>
      <c r="C32" s="25">
        <v>586</v>
      </c>
      <c r="D32" s="25" t="s">
        <v>7</v>
      </c>
      <c r="E32" s="25">
        <v>450</v>
      </c>
      <c r="F32" s="15">
        <f t="shared" si="0"/>
        <v>675000</v>
      </c>
      <c r="G32" s="15">
        <v>301630</v>
      </c>
      <c r="H32" s="15">
        <f t="shared" si="1"/>
        <v>976630</v>
      </c>
      <c r="I32" s="16">
        <v>300000</v>
      </c>
      <c r="J32" s="17">
        <f t="shared" si="2"/>
        <v>676630</v>
      </c>
      <c r="K32" s="18">
        <f t="shared" si="3"/>
        <v>375000</v>
      </c>
      <c r="L32" s="20" t="s">
        <v>77</v>
      </c>
    </row>
    <row r="33" spans="1:12" ht="34.5" customHeight="1">
      <c r="A33" s="2">
        <v>31</v>
      </c>
      <c r="B33" s="4" t="s">
        <v>38</v>
      </c>
      <c r="C33" s="59">
        <v>603</v>
      </c>
      <c r="D33" s="25" t="s">
        <v>7</v>
      </c>
      <c r="E33" s="25">
        <v>450</v>
      </c>
      <c r="F33" s="15">
        <f t="shared" si="0"/>
        <v>675000</v>
      </c>
      <c r="G33" s="15">
        <v>301630</v>
      </c>
      <c r="H33" s="15">
        <f t="shared" si="1"/>
        <v>976630</v>
      </c>
      <c r="I33" s="16">
        <v>600000</v>
      </c>
      <c r="J33" s="17">
        <f t="shared" si="2"/>
        <v>376630</v>
      </c>
      <c r="K33" s="18">
        <f t="shared" si="3"/>
        <v>75000</v>
      </c>
      <c r="L33" s="20" t="s">
        <v>77</v>
      </c>
    </row>
    <row r="34" spans="1:12" ht="34.5" customHeight="1">
      <c r="A34" s="2">
        <v>32</v>
      </c>
      <c r="B34" s="6" t="s">
        <v>39</v>
      </c>
      <c r="C34" s="25">
        <v>609</v>
      </c>
      <c r="D34" s="25" t="s">
        <v>7</v>
      </c>
      <c r="E34" s="25">
        <v>459</v>
      </c>
      <c r="F34" s="15">
        <f>E34*3000</f>
        <v>1377000</v>
      </c>
      <c r="G34" s="15">
        <v>348223</v>
      </c>
      <c r="H34" s="15">
        <f t="shared" si="1"/>
        <v>1725223</v>
      </c>
      <c r="I34" s="16">
        <v>992659</v>
      </c>
      <c r="J34" s="17">
        <f t="shared" si="2"/>
        <v>732564</v>
      </c>
      <c r="K34" s="18">
        <f t="shared" si="3"/>
        <v>384341</v>
      </c>
      <c r="L34" s="20" t="s">
        <v>77</v>
      </c>
    </row>
    <row r="35" spans="1:12" ht="34.5" customHeight="1">
      <c r="A35" s="2">
        <v>33</v>
      </c>
      <c r="B35" s="6" t="s">
        <v>40</v>
      </c>
      <c r="C35" s="25">
        <v>617</v>
      </c>
      <c r="D35" s="25" t="s">
        <v>7</v>
      </c>
      <c r="E35" s="25">
        <v>525</v>
      </c>
      <c r="F35" s="15">
        <f t="shared" si="0"/>
        <v>787500</v>
      </c>
      <c r="G35" s="15">
        <v>322705</v>
      </c>
      <c r="H35" s="15">
        <f t="shared" si="1"/>
        <v>1110205</v>
      </c>
      <c r="I35" s="16">
        <v>300000</v>
      </c>
      <c r="J35" s="17">
        <f t="shared" si="2"/>
        <v>810205</v>
      </c>
      <c r="K35" s="18">
        <f t="shared" si="3"/>
        <v>487500</v>
      </c>
      <c r="L35" s="20" t="s">
        <v>77</v>
      </c>
    </row>
    <row r="36" spans="1:12" ht="34.5" customHeight="1">
      <c r="A36" s="2">
        <v>34</v>
      </c>
      <c r="B36" s="6" t="s">
        <v>41</v>
      </c>
      <c r="C36" s="59">
        <v>642</v>
      </c>
      <c r="D36" s="25" t="s">
        <v>7</v>
      </c>
      <c r="E36" s="25">
        <v>403</v>
      </c>
      <c r="F36" s="15">
        <f t="shared" si="0"/>
        <v>604500</v>
      </c>
      <c r="G36" s="15">
        <v>288423</v>
      </c>
      <c r="H36" s="15">
        <f t="shared" si="1"/>
        <v>892923</v>
      </c>
      <c r="I36" s="16">
        <v>400000</v>
      </c>
      <c r="J36" s="17">
        <f t="shared" si="2"/>
        <v>492923</v>
      </c>
      <c r="K36" s="18">
        <f t="shared" si="3"/>
        <v>204500</v>
      </c>
      <c r="L36" s="20" t="s">
        <v>77</v>
      </c>
    </row>
    <row r="37" spans="1:12" ht="34.5" customHeight="1">
      <c r="A37" s="2">
        <v>35</v>
      </c>
      <c r="B37" s="6" t="s">
        <v>42</v>
      </c>
      <c r="C37" s="25">
        <v>643</v>
      </c>
      <c r="D37" s="25" t="s">
        <v>7</v>
      </c>
      <c r="E37" s="25">
        <v>405</v>
      </c>
      <c r="F37" s="15">
        <f t="shared" si="0"/>
        <v>607500</v>
      </c>
      <c r="G37" s="15">
        <v>288985</v>
      </c>
      <c r="H37" s="15">
        <f t="shared" si="1"/>
        <v>896485</v>
      </c>
      <c r="I37" s="16">
        <v>400000</v>
      </c>
      <c r="J37" s="17">
        <f t="shared" si="2"/>
        <v>496485</v>
      </c>
      <c r="K37" s="18">
        <f t="shared" si="3"/>
        <v>207500</v>
      </c>
      <c r="L37" s="20" t="s">
        <v>77</v>
      </c>
    </row>
    <row r="38" spans="1:12" ht="34.5" customHeight="1">
      <c r="A38" s="2">
        <v>36</v>
      </c>
      <c r="B38" s="6" t="s">
        <v>43</v>
      </c>
      <c r="C38" s="59">
        <v>658</v>
      </c>
      <c r="D38" s="25" t="s">
        <v>7</v>
      </c>
      <c r="E38" s="25">
        <v>450</v>
      </c>
      <c r="F38" s="15">
        <f t="shared" si="0"/>
        <v>675000</v>
      </c>
      <c r="G38" s="15">
        <v>301630</v>
      </c>
      <c r="H38" s="15">
        <f t="shared" si="1"/>
        <v>976630</v>
      </c>
      <c r="I38" s="16">
        <v>300000</v>
      </c>
      <c r="J38" s="17">
        <f t="shared" si="2"/>
        <v>676630</v>
      </c>
      <c r="K38" s="18">
        <f t="shared" si="3"/>
        <v>375000</v>
      </c>
      <c r="L38" s="20" t="s">
        <v>77</v>
      </c>
    </row>
    <row r="39" spans="1:12" ht="34.5" customHeight="1">
      <c r="A39" s="2">
        <v>37</v>
      </c>
      <c r="B39" s="6" t="s">
        <v>44</v>
      </c>
      <c r="C39" s="25">
        <v>659</v>
      </c>
      <c r="D39" s="25" t="s">
        <v>7</v>
      </c>
      <c r="E39" s="25">
        <v>450</v>
      </c>
      <c r="F39" s="15">
        <f t="shared" si="0"/>
        <v>675000</v>
      </c>
      <c r="G39" s="15">
        <v>301630</v>
      </c>
      <c r="H39" s="15">
        <f t="shared" si="1"/>
        <v>976630</v>
      </c>
      <c r="I39" s="16">
        <v>500000</v>
      </c>
      <c r="J39" s="17">
        <f t="shared" si="2"/>
        <v>476630</v>
      </c>
      <c r="K39" s="18">
        <f t="shared" si="3"/>
        <v>175000</v>
      </c>
      <c r="L39" s="20" t="s">
        <v>77</v>
      </c>
    </row>
    <row r="40" spans="1:12" ht="34.5" customHeight="1">
      <c r="A40" s="2">
        <v>38</v>
      </c>
      <c r="B40" s="6" t="s">
        <v>45</v>
      </c>
      <c r="C40" s="59">
        <v>696</v>
      </c>
      <c r="D40" s="25" t="s">
        <v>7</v>
      </c>
      <c r="E40" s="25">
        <v>450</v>
      </c>
      <c r="F40" s="15">
        <f t="shared" si="0"/>
        <v>675000</v>
      </c>
      <c r="G40" s="15">
        <v>301630</v>
      </c>
      <c r="H40" s="15">
        <f t="shared" si="1"/>
        <v>976630</v>
      </c>
      <c r="I40" s="16">
        <v>76630</v>
      </c>
      <c r="J40" s="17">
        <f t="shared" si="2"/>
        <v>900000</v>
      </c>
      <c r="K40" s="18">
        <f t="shared" si="3"/>
        <v>598370</v>
      </c>
      <c r="L40" s="20" t="s">
        <v>85</v>
      </c>
    </row>
    <row r="41" spans="1:12" ht="34.5" customHeight="1">
      <c r="A41" s="2">
        <v>39</v>
      </c>
      <c r="B41" s="4" t="s">
        <v>46</v>
      </c>
      <c r="C41" s="25">
        <v>703</v>
      </c>
      <c r="D41" s="25" t="s">
        <v>7</v>
      </c>
      <c r="E41" s="25">
        <v>633</v>
      </c>
      <c r="F41" s="15">
        <f t="shared" si="0"/>
        <v>949500</v>
      </c>
      <c r="G41" s="15">
        <v>353500</v>
      </c>
      <c r="H41" s="15">
        <f t="shared" si="1"/>
        <v>1303000</v>
      </c>
      <c r="I41" s="16">
        <v>946353</v>
      </c>
      <c r="J41" s="17">
        <f t="shared" si="2"/>
        <v>356647</v>
      </c>
      <c r="K41" s="18">
        <f t="shared" si="3"/>
        <v>3147</v>
      </c>
      <c r="L41" s="20" t="s">
        <v>77</v>
      </c>
    </row>
    <row r="42" spans="1:12" ht="34.5" customHeight="1">
      <c r="A42" s="2">
        <v>40</v>
      </c>
      <c r="B42" s="6" t="s">
        <v>47</v>
      </c>
      <c r="C42" s="25">
        <v>714</v>
      </c>
      <c r="D42" s="25" t="s">
        <v>7</v>
      </c>
      <c r="E42" s="25">
        <v>438</v>
      </c>
      <c r="F42" s="15">
        <f t="shared" si="0"/>
        <v>657000</v>
      </c>
      <c r="G42" s="15">
        <v>298258</v>
      </c>
      <c r="H42" s="15">
        <f t="shared" si="1"/>
        <v>955258</v>
      </c>
      <c r="I42" s="16">
        <v>400000</v>
      </c>
      <c r="J42" s="17">
        <f t="shared" si="2"/>
        <v>555258</v>
      </c>
      <c r="K42" s="18">
        <f t="shared" si="3"/>
        <v>257000</v>
      </c>
      <c r="L42" s="20" t="s">
        <v>77</v>
      </c>
    </row>
    <row r="43" spans="1:12" ht="34.5" customHeight="1">
      <c r="A43" s="2">
        <v>41</v>
      </c>
      <c r="B43" s="6" t="s">
        <v>48</v>
      </c>
      <c r="C43" s="25">
        <v>734</v>
      </c>
      <c r="D43" s="25" t="s">
        <v>7</v>
      </c>
      <c r="E43" s="25">
        <v>494</v>
      </c>
      <c r="F43" s="15">
        <f t="shared" si="0"/>
        <v>741000</v>
      </c>
      <c r="G43" s="15">
        <v>313994</v>
      </c>
      <c r="H43" s="15">
        <f t="shared" si="1"/>
        <v>1054994</v>
      </c>
      <c r="I43" s="16">
        <v>530000</v>
      </c>
      <c r="J43" s="17">
        <f t="shared" si="2"/>
        <v>524994</v>
      </c>
      <c r="K43" s="18">
        <f t="shared" si="3"/>
        <v>211000</v>
      </c>
      <c r="L43" s="20" t="s">
        <v>77</v>
      </c>
    </row>
    <row r="44" spans="1:12" ht="34.5" customHeight="1">
      <c r="A44" s="2">
        <v>42</v>
      </c>
      <c r="B44" s="6" t="s">
        <v>49</v>
      </c>
      <c r="C44" s="59">
        <v>748</v>
      </c>
      <c r="D44" s="25" t="s">
        <v>7</v>
      </c>
      <c r="E44" s="25">
        <v>1406</v>
      </c>
      <c r="F44" s="15">
        <f t="shared" si="0"/>
        <v>2109000</v>
      </c>
      <c r="G44" s="15">
        <v>570266</v>
      </c>
      <c r="H44" s="15">
        <f t="shared" si="1"/>
        <v>2679266</v>
      </c>
      <c r="I44" s="16">
        <v>1000000</v>
      </c>
      <c r="J44" s="17">
        <f t="shared" si="2"/>
        <v>1679266</v>
      </c>
      <c r="K44" s="18">
        <f t="shared" si="3"/>
        <v>1109000</v>
      </c>
      <c r="L44" s="20" t="s">
        <v>86</v>
      </c>
    </row>
    <row r="45" spans="1:12" ht="34.5" customHeight="1">
      <c r="A45" s="2">
        <v>43</v>
      </c>
      <c r="B45" s="4" t="s">
        <v>50</v>
      </c>
      <c r="C45" s="25">
        <v>774</v>
      </c>
      <c r="D45" s="25" t="s">
        <v>7</v>
      </c>
      <c r="E45" s="105">
        <v>1000</v>
      </c>
      <c r="F45" s="15">
        <f t="shared" si="0"/>
        <v>1500000</v>
      </c>
      <c r="G45" s="15">
        <v>456180</v>
      </c>
      <c r="H45" s="15">
        <f t="shared" si="1"/>
        <v>1956180</v>
      </c>
      <c r="I45" s="16">
        <v>500000</v>
      </c>
      <c r="J45" s="17">
        <f t="shared" si="2"/>
        <v>1456180</v>
      </c>
      <c r="K45" s="18">
        <f t="shared" si="3"/>
        <v>1000000</v>
      </c>
      <c r="L45" s="20" t="s">
        <v>77</v>
      </c>
    </row>
    <row r="46" spans="1:12" ht="34.5" customHeight="1">
      <c r="A46" s="2">
        <v>44</v>
      </c>
      <c r="B46" s="4" t="s">
        <v>51</v>
      </c>
      <c r="C46" s="59">
        <v>775</v>
      </c>
      <c r="D46" s="25" t="s">
        <v>7</v>
      </c>
      <c r="E46" s="105">
        <v>987</v>
      </c>
      <c r="F46" s="15">
        <f>E46*3000</f>
        <v>2961000</v>
      </c>
      <c r="G46" s="15">
        <v>547279</v>
      </c>
      <c r="H46" s="15">
        <f t="shared" si="1"/>
        <v>3508279</v>
      </c>
      <c r="I46" s="16">
        <v>1000000</v>
      </c>
      <c r="J46" s="17">
        <f t="shared" si="2"/>
        <v>2508279</v>
      </c>
      <c r="K46" s="18">
        <f t="shared" si="3"/>
        <v>1961000</v>
      </c>
      <c r="L46" s="20" t="s">
        <v>87</v>
      </c>
    </row>
    <row r="47" spans="1:12" ht="34.5" customHeight="1">
      <c r="A47" s="2">
        <v>45</v>
      </c>
      <c r="B47" s="4" t="s">
        <v>52</v>
      </c>
      <c r="C47" s="59">
        <v>811</v>
      </c>
      <c r="D47" s="25" t="s">
        <v>7</v>
      </c>
      <c r="E47" s="105">
        <v>542</v>
      </c>
      <c r="F47" s="15">
        <f t="shared" si="0"/>
        <v>813000</v>
      </c>
      <c r="G47" s="15">
        <v>327482</v>
      </c>
      <c r="H47" s="15">
        <f t="shared" si="1"/>
        <v>1140482</v>
      </c>
      <c r="I47" s="16">
        <v>200000</v>
      </c>
      <c r="J47" s="17">
        <f t="shared" si="2"/>
        <v>940482</v>
      </c>
      <c r="K47" s="18">
        <f t="shared" si="3"/>
        <v>613000</v>
      </c>
      <c r="L47" s="20" t="s">
        <v>88</v>
      </c>
    </row>
    <row r="48" spans="1:12" ht="34.5" customHeight="1">
      <c r="A48" s="2">
        <v>46</v>
      </c>
      <c r="B48" s="3" t="s">
        <v>53</v>
      </c>
      <c r="C48" s="25">
        <v>814</v>
      </c>
      <c r="D48" s="25" t="s">
        <v>7</v>
      </c>
      <c r="E48" s="105">
        <v>593</v>
      </c>
      <c r="F48" s="15">
        <f t="shared" si="0"/>
        <v>889500</v>
      </c>
      <c r="G48" s="15">
        <v>341813</v>
      </c>
      <c r="H48" s="15">
        <f t="shared" si="1"/>
        <v>1231313</v>
      </c>
      <c r="I48" s="16">
        <v>200000</v>
      </c>
      <c r="J48" s="17">
        <f t="shared" si="2"/>
        <v>1031313</v>
      </c>
      <c r="K48" s="18">
        <f t="shared" si="3"/>
        <v>689500</v>
      </c>
      <c r="L48" s="20" t="s">
        <v>88</v>
      </c>
    </row>
    <row r="49" spans="1:12" ht="34.5" customHeight="1">
      <c r="A49" s="2">
        <v>47</v>
      </c>
      <c r="B49" s="4" t="s">
        <v>54</v>
      </c>
      <c r="C49" s="25">
        <v>892</v>
      </c>
      <c r="D49" s="25" t="s">
        <v>7</v>
      </c>
      <c r="E49" s="105">
        <v>450</v>
      </c>
      <c r="F49" s="15">
        <f t="shared" si="0"/>
        <v>675000</v>
      </c>
      <c r="G49" s="15">
        <v>301630</v>
      </c>
      <c r="H49" s="15">
        <f t="shared" si="1"/>
        <v>976630</v>
      </c>
      <c r="I49" s="16">
        <v>200000</v>
      </c>
      <c r="J49" s="17">
        <f t="shared" si="2"/>
        <v>776630</v>
      </c>
      <c r="K49" s="18">
        <f t="shared" si="3"/>
        <v>475000</v>
      </c>
      <c r="L49" s="20" t="s">
        <v>77</v>
      </c>
    </row>
    <row r="50" spans="1:12" ht="34.5" customHeight="1">
      <c r="A50" s="2">
        <v>48</v>
      </c>
      <c r="B50" s="4" t="s">
        <v>55</v>
      </c>
      <c r="C50" s="25">
        <v>988</v>
      </c>
      <c r="D50" s="25" t="s">
        <v>7</v>
      </c>
      <c r="E50" s="105">
        <v>450</v>
      </c>
      <c r="F50" s="15">
        <f t="shared" si="0"/>
        <v>675000</v>
      </c>
      <c r="G50" s="15">
        <v>301630</v>
      </c>
      <c r="H50" s="15">
        <f t="shared" si="1"/>
        <v>976630</v>
      </c>
      <c r="I50" s="16">
        <v>350000</v>
      </c>
      <c r="J50" s="17">
        <f t="shared" si="2"/>
        <v>626630</v>
      </c>
      <c r="K50" s="18">
        <f t="shared" si="3"/>
        <v>325000</v>
      </c>
      <c r="L50" s="20" t="s">
        <v>77</v>
      </c>
    </row>
    <row r="51" spans="1:12" ht="34.5" customHeight="1">
      <c r="A51" s="2">
        <v>49</v>
      </c>
      <c r="B51" s="4" t="s">
        <v>56</v>
      </c>
      <c r="C51" s="25">
        <v>992</v>
      </c>
      <c r="D51" s="25" t="s">
        <v>7</v>
      </c>
      <c r="E51" s="105">
        <v>450</v>
      </c>
      <c r="F51" s="15">
        <f t="shared" si="0"/>
        <v>675000</v>
      </c>
      <c r="G51" s="15">
        <v>301630</v>
      </c>
      <c r="H51" s="15">
        <f t="shared" si="1"/>
        <v>976630</v>
      </c>
      <c r="I51" s="16">
        <v>200000</v>
      </c>
      <c r="J51" s="17">
        <f t="shared" si="2"/>
        <v>776630</v>
      </c>
      <c r="K51" s="18">
        <f t="shared" si="3"/>
        <v>475000</v>
      </c>
      <c r="L51" s="20" t="s">
        <v>77</v>
      </c>
    </row>
    <row r="52" spans="1:12" ht="34.5" customHeight="1">
      <c r="A52" s="2">
        <v>50</v>
      </c>
      <c r="B52" s="4" t="s">
        <v>57</v>
      </c>
      <c r="C52" s="25">
        <v>1008</v>
      </c>
      <c r="D52" s="25" t="s">
        <v>7</v>
      </c>
      <c r="E52" s="105">
        <v>450</v>
      </c>
      <c r="F52" s="15">
        <f t="shared" si="0"/>
        <v>675000</v>
      </c>
      <c r="G52" s="15">
        <v>300630</v>
      </c>
      <c r="H52" s="15">
        <f t="shared" si="1"/>
        <v>975630</v>
      </c>
      <c r="I52" s="16">
        <v>350000</v>
      </c>
      <c r="J52" s="17">
        <f t="shared" si="2"/>
        <v>625630</v>
      </c>
      <c r="K52" s="18">
        <f t="shared" si="3"/>
        <v>325000</v>
      </c>
      <c r="L52" s="20" t="s">
        <v>77</v>
      </c>
    </row>
    <row r="53" spans="1:12" ht="34.5" customHeight="1">
      <c r="A53" s="2">
        <v>51</v>
      </c>
      <c r="B53" s="4" t="s">
        <v>58</v>
      </c>
      <c r="C53" s="25">
        <v>1011</v>
      </c>
      <c r="D53" s="25" t="s">
        <v>7</v>
      </c>
      <c r="E53" s="105">
        <v>452</v>
      </c>
      <c r="F53" s="15">
        <f t="shared" si="0"/>
        <v>678000</v>
      </c>
      <c r="G53" s="15">
        <v>302192</v>
      </c>
      <c r="H53" s="15">
        <f t="shared" si="1"/>
        <v>980192</v>
      </c>
      <c r="I53" s="16">
        <v>150000</v>
      </c>
      <c r="J53" s="17">
        <f t="shared" si="2"/>
        <v>830192</v>
      </c>
      <c r="K53" s="18">
        <f t="shared" si="3"/>
        <v>528000</v>
      </c>
      <c r="L53" s="20" t="s">
        <v>77</v>
      </c>
    </row>
    <row r="54" spans="1:12" ht="34.5" customHeight="1">
      <c r="A54" s="2">
        <v>52</v>
      </c>
      <c r="B54" s="4" t="s">
        <v>59</v>
      </c>
      <c r="C54" s="59">
        <v>1024</v>
      </c>
      <c r="D54" s="25" t="s">
        <v>7</v>
      </c>
      <c r="E54" s="105">
        <v>360</v>
      </c>
      <c r="F54" s="15">
        <f t="shared" si="0"/>
        <v>540000</v>
      </c>
      <c r="G54" s="15">
        <v>276340</v>
      </c>
      <c r="H54" s="15">
        <f t="shared" si="1"/>
        <v>816340</v>
      </c>
      <c r="I54" s="16">
        <v>150000</v>
      </c>
      <c r="J54" s="17">
        <f t="shared" si="2"/>
        <v>666340</v>
      </c>
      <c r="K54" s="18">
        <f t="shared" si="3"/>
        <v>390000</v>
      </c>
      <c r="L54" s="20" t="s">
        <v>89</v>
      </c>
    </row>
    <row r="55" spans="1:12" ht="34.5" customHeight="1">
      <c r="A55" s="2">
        <v>53</v>
      </c>
      <c r="B55" s="6" t="s">
        <v>60</v>
      </c>
      <c r="C55" s="25">
        <v>1042</v>
      </c>
      <c r="D55" s="25" t="s">
        <v>7</v>
      </c>
      <c r="E55" s="25">
        <v>540</v>
      </c>
      <c r="F55" s="15">
        <f t="shared" si="0"/>
        <v>810000</v>
      </c>
      <c r="G55" s="15">
        <v>326920</v>
      </c>
      <c r="H55" s="15">
        <f t="shared" si="1"/>
        <v>1136920</v>
      </c>
      <c r="I55" s="16">
        <v>300000</v>
      </c>
      <c r="J55" s="17">
        <f t="shared" si="2"/>
        <v>836920</v>
      </c>
      <c r="K55" s="18">
        <f t="shared" si="3"/>
        <v>510000</v>
      </c>
      <c r="L55" s="20" t="s">
        <v>90</v>
      </c>
    </row>
    <row r="56" spans="1:12" ht="34.5" customHeight="1">
      <c r="A56" s="2">
        <v>54</v>
      </c>
      <c r="B56" s="13" t="s">
        <v>61</v>
      </c>
      <c r="C56" s="59">
        <v>1050</v>
      </c>
      <c r="D56" s="25" t="s">
        <v>7</v>
      </c>
      <c r="E56" s="105">
        <v>599</v>
      </c>
      <c r="F56" s="15">
        <f>E56*3000</f>
        <v>1797000</v>
      </c>
      <c r="G56" s="15">
        <v>401003</v>
      </c>
      <c r="H56" s="15">
        <f t="shared" si="1"/>
        <v>2198003</v>
      </c>
      <c r="I56" s="16">
        <v>500000</v>
      </c>
      <c r="J56" s="17">
        <f t="shared" si="2"/>
        <v>1698003</v>
      </c>
      <c r="K56" s="18">
        <f t="shared" si="3"/>
        <v>1297000</v>
      </c>
      <c r="L56" s="20" t="s">
        <v>77</v>
      </c>
    </row>
    <row r="57" spans="1:12" ht="34.5" customHeight="1">
      <c r="A57" s="2">
        <v>55</v>
      </c>
      <c r="B57" s="14" t="s">
        <v>62</v>
      </c>
      <c r="C57" s="59">
        <v>1051</v>
      </c>
      <c r="D57" s="25" t="s">
        <v>7</v>
      </c>
      <c r="E57" s="105">
        <v>404</v>
      </c>
      <c r="F57" s="15">
        <f>E57*3000</f>
        <v>1212000</v>
      </c>
      <c r="G57" s="15">
        <v>327488</v>
      </c>
      <c r="H57" s="15">
        <f t="shared" si="1"/>
        <v>1539488</v>
      </c>
      <c r="I57" s="16">
        <v>500000</v>
      </c>
      <c r="J57" s="17">
        <f t="shared" si="2"/>
        <v>1039488</v>
      </c>
      <c r="K57" s="18">
        <f t="shared" si="3"/>
        <v>712000</v>
      </c>
      <c r="L57" s="20" t="s">
        <v>77</v>
      </c>
    </row>
    <row r="58" spans="1:12" ht="34.5" customHeight="1">
      <c r="A58" s="2">
        <v>56</v>
      </c>
      <c r="B58" s="6" t="s">
        <v>63</v>
      </c>
      <c r="C58" s="25">
        <v>1056</v>
      </c>
      <c r="D58" s="25" t="s">
        <v>7</v>
      </c>
      <c r="E58" s="25">
        <v>450</v>
      </c>
      <c r="F58" s="15">
        <f t="shared" si="0"/>
        <v>675000</v>
      </c>
      <c r="G58" s="15">
        <v>251630</v>
      </c>
      <c r="H58" s="15">
        <f t="shared" si="1"/>
        <v>926630</v>
      </c>
      <c r="I58" s="16">
        <v>250000</v>
      </c>
      <c r="J58" s="17">
        <f t="shared" si="2"/>
        <v>676630</v>
      </c>
      <c r="K58" s="18">
        <f t="shared" si="3"/>
        <v>425000</v>
      </c>
      <c r="L58" s="20" t="s">
        <v>77</v>
      </c>
    </row>
    <row r="59" spans="1:12" ht="34.5" customHeight="1">
      <c r="A59" s="2">
        <v>57</v>
      </c>
      <c r="B59" s="6" t="s">
        <v>64</v>
      </c>
      <c r="C59" s="25">
        <v>1058</v>
      </c>
      <c r="D59" s="25" t="s">
        <v>7</v>
      </c>
      <c r="E59" s="25">
        <v>450</v>
      </c>
      <c r="F59" s="15">
        <f t="shared" si="0"/>
        <v>675000</v>
      </c>
      <c r="G59" s="15">
        <v>301630</v>
      </c>
      <c r="H59" s="15">
        <f t="shared" si="1"/>
        <v>976630</v>
      </c>
      <c r="I59" s="16">
        <v>300000</v>
      </c>
      <c r="J59" s="17">
        <f t="shared" si="2"/>
        <v>676630</v>
      </c>
      <c r="K59" s="18">
        <f t="shared" si="3"/>
        <v>375000</v>
      </c>
      <c r="L59" s="20" t="s">
        <v>91</v>
      </c>
    </row>
    <row r="60" spans="1:12" ht="34.5" customHeight="1">
      <c r="A60" s="2">
        <v>58</v>
      </c>
      <c r="B60" s="4" t="s">
        <v>65</v>
      </c>
      <c r="C60" s="59">
        <v>1065</v>
      </c>
      <c r="D60" s="25" t="s">
        <v>7</v>
      </c>
      <c r="E60" s="105">
        <v>513</v>
      </c>
      <c r="F60" s="15">
        <f t="shared" si="0"/>
        <v>769500</v>
      </c>
      <c r="G60" s="15">
        <v>319333</v>
      </c>
      <c r="H60" s="15">
        <f t="shared" si="1"/>
        <v>1088833</v>
      </c>
      <c r="I60" s="16">
        <v>300000</v>
      </c>
      <c r="J60" s="17">
        <f t="shared" si="2"/>
        <v>788833</v>
      </c>
      <c r="K60" s="18">
        <f t="shared" si="3"/>
        <v>469500</v>
      </c>
      <c r="L60" s="20" t="s">
        <v>92</v>
      </c>
    </row>
    <row r="61" spans="1:12" s="7" customFormat="1" ht="34.5" customHeight="1">
      <c r="A61" s="2">
        <v>59</v>
      </c>
      <c r="B61" s="6" t="s">
        <v>66</v>
      </c>
      <c r="C61" s="25">
        <v>1067</v>
      </c>
      <c r="D61" s="25" t="s">
        <v>7</v>
      </c>
      <c r="E61" s="25">
        <v>450</v>
      </c>
      <c r="F61" s="15">
        <f t="shared" si="0"/>
        <v>675000</v>
      </c>
      <c r="G61" s="15">
        <v>301630</v>
      </c>
      <c r="H61" s="15">
        <f t="shared" si="1"/>
        <v>976630</v>
      </c>
      <c r="I61" s="19">
        <v>500000</v>
      </c>
      <c r="J61" s="17">
        <f t="shared" si="2"/>
        <v>476630</v>
      </c>
      <c r="K61" s="18">
        <f t="shared" si="3"/>
        <v>175000</v>
      </c>
      <c r="L61" s="22" t="s">
        <v>77</v>
      </c>
    </row>
    <row r="62" spans="1:12" s="7" customFormat="1" ht="34.5" customHeight="1">
      <c r="A62" s="2">
        <v>60</v>
      </c>
      <c r="B62" s="6" t="s">
        <v>67</v>
      </c>
      <c r="C62" s="59">
        <v>1075</v>
      </c>
      <c r="D62" s="25" t="s">
        <v>7</v>
      </c>
      <c r="E62" s="25">
        <v>450</v>
      </c>
      <c r="F62" s="15">
        <f t="shared" si="0"/>
        <v>675000</v>
      </c>
      <c r="G62" s="15">
        <v>291630</v>
      </c>
      <c r="H62" s="15">
        <f t="shared" si="1"/>
        <v>966630</v>
      </c>
      <c r="I62" s="19">
        <v>500000</v>
      </c>
      <c r="J62" s="17">
        <f t="shared" si="2"/>
        <v>466630</v>
      </c>
      <c r="K62" s="18">
        <f t="shared" si="3"/>
        <v>175000</v>
      </c>
      <c r="L62" s="22" t="s">
        <v>77</v>
      </c>
    </row>
    <row r="63" spans="1:12" s="7" customFormat="1" ht="34.5" customHeight="1">
      <c r="A63" s="2">
        <v>61</v>
      </c>
      <c r="B63" s="6" t="s">
        <v>68</v>
      </c>
      <c r="C63" s="59">
        <v>1092</v>
      </c>
      <c r="D63" s="25" t="s">
        <v>7</v>
      </c>
      <c r="E63" s="25">
        <v>510</v>
      </c>
      <c r="F63" s="15">
        <f>E63*1500</f>
        <v>765000</v>
      </c>
      <c r="G63" s="15">
        <v>318490</v>
      </c>
      <c r="H63" s="15">
        <f t="shared" si="1"/>
        <v>1083490</v>
      </c>
      <c r="I63" s="19">
        <v>250000</v>
      </c>
      <c r="J63" s="17">
        <f t="shared" si="2"/>
        <v>833490</v>
      </c>
      <c r="K63" s="18">
        <f t="shared" si="3"/>
        <v>515000</v>
      </c>
      <c r="L63" s="22" t="s">
        <v>77</v>
      </c>
    </row>
    <row r="64" spans="1:12" s="7" customFormat="1" ht="34.5" customHeight="1">
      <c r="A64" s="2">
        <v>62</v>
      </c>
      <c r="B64" s="6" t="s">
        <v>69</v>
      </c>
      <c r="C64" s="59">
        <v>1093</v>
      </c>
      <c r="D64" s="25" t="s">
        <v>7</v>
      </c>
      <c r="E64" s="25">
        <v>450</v>
      </c>
      <c r="F64" s="15">
        <f>E64*1500</f>
        <v>675000</v>
      </c>
      <c r="G64" s="15">
        <v>301630</v>
      </c>
      <c r="H64" s="15">
        <f t="shared" si="1"/>
        <v>976630</v>
      </c>
      <c r="I64" s="19">
        <v>500000</v>
      </c>
      <c r="J64" s="17">
        <f t="shared" si="2"/>
        <v>476630</v>
      </c>
      <c r="K64" s="18">
        <f t="shared" si="3"/>
        <v>175000</v>
      </c>
      <c r="L64" s="22" t="s">
        <v>77</v>
      </c>
    </row>
    <row r="65" spans="1:12" ht="34.5" customHeight="1">
      <c r="A65" s="2">
        <v>63</v>
      </c>
      <c r="B65" s="6" t="s">
        <v>70</v>
      </c>
      <c r="C65" s="59">
        <v>1095</v>
      </c>
      <c r="D65" s="25" t="s">
        <v>7</v>
      </c>
      <c r="E65" s="25">
        <v>450</v>
      </c>
      <c r="F65" s="15">
        <f>E65*1500</f>
        <v>675000</v>
      </c>
      <c r="G65" s="15">
        <v>301630</v>
      </c>
      <c r="H65" s="15">
        <f t="shared" si="1"/>
        <v>976630</v>
      </c>
      <c r="I65" s="16">
        <v>590000</v>
      </c>
      <c r="J65" s="17">
        <f t="shared" si="2"/>
        <v>386630</v>
      </c>
      <c r="K65" s="18">
        <f t="shared" si="3"/>
        <v>85000</v>
      </c>
      <c r="L65" s="20" t="s">
        <v>77</v>
      </c>
    </row>
    <row r="66" spans="1:12" ht="34.5" customHeight="1">
      <c r="A66" s="2">
        <v>64</v>
      </c>
      <c r="B66" s="6" t="s">
        <v>71</v>
      </c>
      <c r="C66" s="25">
        <v>1108</v>
      </c>
      <c r="D66" s="25" t="s">
        <v>7</v>
      </c>
      <c r="E66" s="25">
        <v>596</v>
      </c>
      <c r="F66" s="15">
        <f>E66*1500</f>
        <v>894000</v>
      </c>
      <c r="G66" s="15">
        <v>342656</v>
      </c>
      <c r="H66" s="15">
        <f t="shared" si="1"/>
        <v>1236656</v>
      </c>
      <c r="I66" s="16">
        <v>80000</v>
      </c>
      <c r="J66" s="17">
        <f t="shared" si="2"/>
        <v>1156656</v>
      </c>
      <c r="K66" s="18">
        <f t="shared" si="3"/>
        <v>814000</v>
      </c>
      <c r="L66" s="20" t="s">
        <v>77</v>
      </c>
    </row>
    <row r="67" spans="1:12" s="8" customFormat="1" ht="34.5" customHeight="1">
      <c r="A67" s="2">
        <v>65</v>
      </c>
      <c r="B67" s="4" t="s">
        <v>95</v>
      </c>
      <c r="C67" s="25">
        <v>49</v>
      </c>
      <c r="D67" s="25" t="s">
        <v>96</v>
      </c>
      <c r="E67" s="25">
        <v>1200</v>
      </c>
      <c r="F67" s="26">
        <v>1800000</v>
      </c>
      <c r="G67" s="27">
        <v>512380</v>
      </c>
      <c r="H67" s="27">
        <f>F67+G67</f>
        <v>2312380</v>
      </c>
      <c r="I67" s="28">
        <v>400000</v>
      </c>
      <c r="J67" s="29">
        <f aca="true" t="shared" si="4" ref="J67:J93">H67-I67</f>
        <v>1912380</v>
      </c>
      <c r="K67" s="30">
        <f aca="true" t="shared" si="5" ref="K67:K92">J67-G67</f>
        <v>1400000</v>
      </c>
      <c r="L67" s="31" t="s">
        <v>97</v>
      </c>
    </row>
    <row r="68" spans="1:12" ht="34.5" customHeight="1">
      <c r="A68" s="2">
        <v>66</v>
      </c>
      <c r="B68" s="4" t="s">
        <v>98</v>
      </c>
      <c r="C68" s="25">
        <v>56</v>
      </c>
      <c r="D68" s="25" t="s">
        <v>96</v>
      </c>
      <c r="E68" s="25">
        <v>1200</v>
      </c>
      <c r="F68" s="26">
        <v>1800000</v>
      </c>
      <c r="G68" s="27">
        <v>512380</v>
      </c>
      <c r="H68" s="27">
        <f aca="true" t="shared" si="6" ref="H68:H91">F68+G68</f>
        <v>2312380</v>
      </c>
      <c r="I68" s="28">
        <v>200000</v>
      </c>
      <c r="J68" s="29">
        <f t="shared" si="4"/>
        <v>2112380</v>
      </c>
      <c r="K68" s="30">
        <f t="shared" si="5"/>
        <v>1600000</v>
      </c>
      <c r="L68" s="31" t="s">
        <v>99</v>
      </c>
    </row>
    <row r="69" spans="1:12" ht="34.5" customHeight="1">
      <c r="A69" s="2">
        <v>67</v>
      </c>
      <c r="B69" s="32" t="s">
        <v>100</v>
      </c>
      <c r="C69" s="25">
        <v>76</v>
      </c>
      <c r="D69" s="25" t="s">
        <v>96</v>
      </c>
      <c r="E69" s="25">
        <v>1187</v>
      </c>
      <c r="F69" s="26">
        <v>3561000</v>
      </c>
      <c r="G69" s="27">
        <v>622679</v>
      </c>
      <c r="H69" s="27">
        <f t="shared" si="6"/>
        <v>4183679</v>
      </c>
      <c r="I69" s="28">
        <v>2000000</v>
      </c>
      <c r="J69" s="29">
        <f t="shared" si="4"/>
        <v>2183679</v>
      </c>
      <c r="K69" s="30">
        <f t="shared" si="5"/>
        <v>1561000</v>
      </c>
      <c r="L69" s="31" t="s">
        <v>77</v>
      </c>
    </row>
    <row r="70" spans="1:12" ht="34.5" customHeight="1">
      <c r="A70" s="2">
        <v>68</v>
      </c>
      <c r="B70" s="32" t="s">
        <v>101</v>
      </c>
      <c r="C70" s="25">
        <v>77</v>
      </c>
      <c r="D70" s="25" t="s">
        <v>96</v>
      </c>
      <c r="E70" s="25">
        <v>1187</v>
      </c>
      <c r="F70" s="26">
        <v>3561000</v>
      </c>
      <c r="G70" s="27">
        <v>622679</v>
      </c>
      <c r="H70" s="27">
        <f t="shared" si="6"/>
        <v>4183679</v>
      </c>
      <c r="I70" s="28">
        <v>2000000</v>
      </c>
      <c r="J70" s="29">
        <f t="shared" si="4"/>
        <v>2183679</v>
      </c>
      <c r="K70" s="30">
        <f t="shared" si="5"/>
        <v>1561000</v>
      </c>
      <c r="L70" s="31" t="s">
        <v>77</v>
      </c>
    </row>
    <row r="71" spans="1:12" ht="34.5" customHeight="1">
      <c r="A71" s="2">
        <v>69</v>
      </c>
      <c r="B71" s="4" t="s">
        <v>102</v>
      </c>
      <c r="C71" s="25">
        <v>123</v>
      </c>
      <c r="D71" s="25" t="s">
        <v>96</v>
      </c>
      <c r="E71" s="25">
        <v>1200</v>
      </c>
      <c r="F71" s="26">
        <v>1800000</v>
      </c>
      <c r="G71" s="27">
        <v>512380</v>
      </c>
      <c r="H71" s="27">
        <f t="shared" si="6"/>
        <v>2312380</v>
      </c>
      <c r="I71" s="28">
        <v>500000</v>
      </c>
      <c r="J71" s="29">
        <f t="shared" si="4"/>
        <v>1812380</v>
      </c>
      <c r="K71" s="30">
        <f t="shared" si="5"/>
        <v>1300000</v>
      </c>
      <c r="L71" s="31" t="s">
        <v>103</v>
      </c>
    </row>
    <row r="72" spans="1:12" ht="34.5" customHeight="1">
      <c r="A72" s="2">
        <v>70</v>
      </c>
      <c r="B72" s="4" t="s">
        <v>104</v>
      </c>
      <c r="C72" s="25">
        <v>124</v>
      </c>
      <c r="D72" s="25" t="s">
        <v>96</v>
      </c>
      <c r="E72" s="25">
        <v>1200</v>
      </c>
      <c r="F72" s="26">
        <v>1800000</v>
      </c>
      <c r="G72" s="27">
        <v>512380</v>
      </c>
      <c r="H72" s="27">
        <f t="shared" si="6"/>
        <v>2312380</v>
      </c>
      <c r="I72" s="28">
        <v>500000</v>
      </c>
      <c r="J72" s="29">
        <f t="shared" si="4"/>
        <v>1812380</v>
      </c>
      <c r="K72" s="30">
        <f t="shared" si="5"/>
        <v>1300000</v>
      </c>
      <c r="L72" s="31" t="s">
        <v>77</v>
      </c>
    </row>
    <row r="73" spans="1:12" ht="34.5" customHeight="1">
      <c r="A73" s="2">
        <v>71</v>
      </c>
      <c r="B73" s="32" t="s">
        <v>105</v>
      </c>
      <c r="C73" s="25">
        <v>133</v>
      </c>
      <c r="D73" s="25" t="s">
        <v>96</v>
      </c>
      <c r="E73" s="25">
        <v>1188</v>
      </c>
      <c r="F73" s="26">
        <v>3564000</v>
      </c>
      <c r="G73" s="27">
        <v>623056</v>
      </c>
      <c r="H73" s="27">
        <f t="shared" si="6"/>
        <v>4187056</v>
      </c>
      <c r="I73" s="28">
        <v>500000</v>
      </c>
      <c r="J73" s="29">
        <f t="shared" si="4"/>
        <v>3687056</v>
      </c>
      <c r="K73" s="30">
        <f t="shared" si="5"/>
        <v>3064000</v>
      </c>
      <c r="L73" s="31" t="s">
        <v>106</v>
      </c>
    </row>
    <row r="74" spans="1:12" ht="34.5" customHeight="1">
      <c r="A74" s="2">
        <v>72</v>
      </c>
      <c r="B74" s="33" t="s">
        <v>107</v>
      </c>
      <c r="C74" s="25">
        <v>329</v>
      </c>
      <c r="D74" s="25" t="s">
        <v>96</v>
      </c>
      <c r="E74" s="25">
        <v>450</v>
      </c>
      <c r="F74" s="26">
        <v>675000</v>
      </c>
      <c r="G74" s="27">
        <v>301630</v>
      </c>
      <c r="H74" s="27">
        <f t="shared" si="6"/>
        <v>976630</v>
      </c>
      <c r="I74" s="28">
        <v>500000</v>
      </c>
      <c r="J74" s="29">
        <f t="shared" si="4"/>
        <v>476630</v>
      </c>
      <c r="K74" s="30">
        <f t="shared" si="5"/>
        <v>175000</v>
      </c>
      <c r="L74" s="31" t="s">
        <v>77</v>
      </c>
    </row>
    <row r="75" spans="1:12" ht="34.5" customHeight="1">
      <c r="A75" s="2">
        <v>73</v>
      </c>
      <c r="B75" s="33" t="s">
        <v>108</v>
      </c>
      <c r="C75" s="25">
        <v>333</v>
      </c>
      <c r="D75" s="25" t="s">
        <v>96</v>
      </c>
      <c r="E75" s="25">
        <v>450</v>
      </c>
      <c r="F75" s="26">
        <v>675000</v>
      </c>
      <c r="G75" s="27">
        <v>301630</v>
      </c>
      <c r="H75" s="27">
        <f t="shared" si="6"/>
        <v>976630</v>
      </c>
      <c r="I75" s="28">
        <v>400000</v>
      </c>
      <c r="J75" s="29">
        <f t="shared" si="4"/>
        <v>576630</v>
      </c>
      <c r="K75" s="30">
        <f t="shared" si="5"/>
        <v>275000</v>
      </c>
      <c r="L75" s="31" t="s">
        <v>77</v>
      </c>
    </row>
    <row r="76" spans="1:12" ht="34.5" customHeight="1">
      <c r="A76" s="2">
        <v>74</v>
      </c>
      <c r="B76" s="33" t="s">
        <v>109</v>
      </c>
      <c r="C76" s="25">
        <v>367</v>
      </c>
      <c r="D76" s="25" t="s">
        <v>96</v>
      </c>
      <c r="E76" s="25">
        <v>709</v>
      </c>
      <c r="F76" s="26">
        <v>1063500</v>
      </c>
      <c r="G76" s="27">
        <v>374409</v>
      </c>
      <c r="H76" s="27">
        <f t="shared" si="6"/>
        <v>1437909</v>
      </c>
      <c r="I76" s="28">
        <v>700000</v>
      </c>
      <c r="J76" s="29">
        <f t="shared" si="4"/>
        <v>737909</v>
      </c>
      <c r="K76" s="30">
        <f t="shared" si="5"/>
        <v>363500</v>
      </c>
      <c r="L76" s="31" t="s">
        <v>77</v>
      </c>
    </row>
    <row r="77" spans="1:12" ht="34.5" customHeight="1">
      <c r="A77" s="2">
        <v>75</v>
      </c>
      <c r="B77" s="33" t="s">
        <v>110</v>
      </c>
      <c r="C77" s="25">
        <v>482</v>
      </c>
      <c r="D77" s="25" t="s">
        <v>96</v>
      </c>
      <c r="E77" s="25">
        <v>450</v>
      </c>
      <c r="F77" s="26">
        <v>675000</v>
      </c>
      <c r="G77" s="27">
        <v>301630</v>
      </c>
      <c r="H77" s="27">
        <f t="shared" si="6"/>
        <v>976630</v>
      </c>
      <c r="I77" s="28">
        <v>150000</v>
      </c>
      <c r="J77" s="29">
        <f t="shared" si="4"/>
        <v>826630</v>
      </c>
      <c r="K77" s="30">
        <f t="shared" si="5"/>
        <v>525000</v>
      </c>
      <c r="L77" s="31" t="s">
        <v>77</v>
      </c>
    </row>
    <row r="78" spans="1:12" ht="34.5" customHeight="1">
      <c r="A78" s="2">
        <v>76</v>
      </c>
      <c r="B78" s="33" t="s">
        <v>111</v>
      </c>
      <c r="C78" s="25">
        <v>484</v>
      </c>
      <c r="D78" s="25" t="s">
        <v>96</v>
      </c>
      <c r="E78" s="25">
        <v>450</v>
      </c>
      <c r="F78" s="26">
        <v>675000</v>
      </c>
      <c r="G78" s="27">
        <v>301630</v>
      </c>
      <c r="H78" s="27">
        <f t="shared" si="6"/>
        <v>976630</v>
      </c>
      <c r="I78" s="28">
        <v>100000</v>
      </c>
      <c r="J78" s="29">
        <f t="shared" si="4"/>
        <v>876630</v>
      </c>
      <c r="K78" s="30">
        <f t="shared" si="5"/>
        <v>575000</v>
      </c>
      <c r="L78" s="31" t="s">
        <v>112</v>
      </c>
    </row>
    <row r="79" spans="1:12" ht="34.5" customHeight="1">
      <c r="A79" s="2">
        <v>77</v>
      </c>
      <c r="B79" s="34" t="s">
        <v>113</v>
      </c>
      <c r="C79" s="25">
        <v>486</v>
      </c>
      <c r="D79" s="25" t="s">
        <v>96</v>
      </c>
      <c r="E79" s="25">
        <v>660</v>
      </c>
      <c r="F79" s="26">
        <v>990000</v>
      </c>
      <c r="G79" s="27">
        <v>360640</v>
      </c>
      <c r="H79" s="27">
        <f t="shared" si="6"/>
        <v>1350640</v>
      </c>
      <c r="I79" s="28">
        <v>200000</v>
      </c>
      <c r="J79" s="29">
        <f t="shared" si="4"/>
        <v>1150640</v>
      </c>
      <c r="K79" s="30">
        <f t="shared" si="5"/>
        <v>790000</v>
      </c>
      <c r="L79" s="31" t="s">
        <v>77</v>
      </c>
    </row>
    <row r="80" spans="1:12" ht="34.5" customHeight="1">
      <c r="A80" s="2">
        <v>78</v>
      </c>
      <c r="B80" s="33" t="s">
        <v>114</v>
      </c>
      <c r="C80" s="25">
        <v>487</v>
      </c>
      <c r="D80" s="25" t="s">
        <v>96</v>
      </c>
      <c r="E80" s="25">
        <v>450</v>
      </c>
      <c r="F80" s="26">
        <v>675000</v>
      </c>
      <c r="G80" s="27">
        <v>301630</v>
      </c>
      <c r="H80" s="27">
        <f t="shared" si="6"/>
        <v>976630</v>
      </c>
      <c r="I80" s="28">
        <v>200000</v>
      </c>
      <c r="J80" s="29">
        <f t="shared" si="4"/>
        <v>776630</v>
      </c>
      <c r="K80" s="30">
        <f t="shared" si="5"/>
        <v>475000</v>
      </c>
      <c r="L80" s="31" t="s">
        <v>77</v>
      </c>
    </row>
    <row r="81" spans="1:12" ht="34.5" customHeight="1">
      <c r="A81" s="2">
        <v>79</v>
      </c>
      <c r="B81" s="33" t="s">
        <v>115</v>
      </c>
      <c r="C81" s="25">
        <v>534</v>
      </c>
      <c r="D81" s="25" t="s">
        <v>96</v>
      </c>
      <c r="E81" s="25">
        <v>450</v>
      </c>
      <c r="F81" s="26">
        <v>675000</v>
      </c>
      <c r="G81" s="27">
        <v>301630</v>
      </c>
      <c r="H81" s="27">
        <f t="shared" si="6"/>
        <v>976630</v>
      </c>
      <c r="I81" s="28">
        <v>300000</v>
      </c>
      <c r="J81" s="29">
        <f t="shared" si="4"/>
        <v>676630</v>
      </c>
      <c r="K81" s="30">
        <f t="shared" si="5"/>
        <v>375000</v>
      </c>
      <c r="L81" s="31" t="s">
        <v>77</v>
      </c>
    </row>
    <row r="82" spans="1:12" ht="34.5" customHeight="1">
      <c r="A82" s="2">
        <v>80</v>
      </c>
      <c r="B82" s="33" t="s">
        <v>116</v>
      </c>
      <c r="C82" s="25">
        <v>537</v>
      </c>
      <c r="D82" s="25" t="s">
        <v>96</v>
      </c>
      <c r="E82" s="25">
        <v>1000</v>
      </c>
      <c r="F82" s="26">
        <v>1500000</v>
      </c>
      <c r="G82" s="27">
        <v>456180</v>
      </c>
      <c r="H82" s="27">
        <f t="shared" si="6"/>
        <v>1956180</v>
      </c>
      <c r="I82" s="28">
        <v>300000</v>
      </c>
      <c r="J82" s="29">
        <f t="shared" si="4"/>
        <v>1656180</v>
      </c>
      <c r="K82" s="30">
        <f t="shared" si="5"/>
        <v>1200000</v>
      </c>
      <c r="L82" s="31" t="s">
        <v>77</v>
      </c>
    </row>
    <row r="83" spans="1:12" ht="34.5" customHeight="1">
      <c r="A83" s="2">
        <v>81</v>
      </c>
      <c r="B83" s="33" t="s">
        <v>117</v>
      </c>
      <c r="C83" s="25">
        <v>555</v>
      </c>
      <c r="D83" s="25" t="s">
        <v>96</v>
      </c>
      <c r="E83" s="25">
        <v>431</v>
      </c>
      <c r="F83" s="26">
        <v>646500</v>
      </c>
      <c r="G83" s="27">
        <v>296291</v>
      </c>
      <c r="H83" s="27">
        <f t="shared" si="6"/>
        <v>942791</v>
      </c>
      <c r="I83" s="28">
        <v>300000</v>
      </c>
      <c r="J83" s="29">
        <f t="shared" si="4"/>
        <v>642791</v>
      </c>
      <c r="K83" s="30">
        <f t="shared" si="5"/>
        <v>346500</v>
      </c>
      <c r="L83" s="31" t="s">
        <v>77</v>
      </c>
    </row>
    <row r="84" spans="1:12" ht="34.5" customHeight="1">
      <c r="A84" s="2">
        <v>82</v>
      </c>
      <c r="B84" s="33" t="s">
        <v>118</v>
      </c>
      <c r="C84" s="25">
        <v>564</v>
      </c>
      <c r="D84" s="25" t="s">
        <v>96</v>
      </c>
      <c r="E84" s="25">
        <v>469</v>
      </c>
      <c r="F84" s="26">
        <v>703500</v>
      </c>
      <c r="G84" s="27">
        <v>306969</v>
      </c>
      <c r="H84" s="27">
        <f t="shared" si="6"/>
        <v>1010469</v>
      </c>
      <c r="I84" s="28">
        <v>100000</v>
      </c>
      <c r="J84" s="29">
        <f t="shared" si="4"/>
        <v>910469</v>
      </c>
      <c r="K84" s="30">
        <f t="shared" si="5"/>
        <v>603500</v>
      </c>
      <c r="L84" s="31" t="s">
        <v>119</v>
      </c>
    </row>
    <row r="85" spans="1:12" ht="34.5" customHeight="1">
      <c r="A85" s="2">
        <v>83</v>
      </c>
      <c r="B85" s="33" t="s">
        <v>120</v>
      </c>
      <c r="C85" s="25">
        <v>565</v>
      </c>
      <c r="D85" s="25" t="s">
        <v>96</v>
      </c>
      <c r="E85" s="25">
        <v>431</v>
      </c>
      <c r="F85" s="26">
        <v>646500</v>
      </c>
      <c r="G85" s="27">
        <v>296291</v>
      </c>
      <c r="H85" s="27">
        <f t="shared" si="6"/>
        <v>942791</v>
      </c>
      <c r="I85" s="28">
        <v>150000</v>
      </c>
      <c r="J85" s="29">
        <f t="shared" si="4"/>
        <v>792791</v>
      </c>
      <c r="K85" s="30">
        <f t="shared" si="5"/>
        <v>496500</v>
      </c>
      <c r="L85" s="31" t="s">
        <v>77</v>
      </c>
    </row>
    <row r="86" spans="1:12" ht="34.5" customHeight="1">
      <c r="A86" s="2">
        <v>84</v>
      </c>
      <c r="B86" s="33" t="s">
        <v>121</v>
      </c>
      <c r="C86" s="25">
        <v>567</v>
      </c>
      <c r="D86" s="25" t="s">
        <v>96</v>
      </c>
      <c r="E86" s="25">
        <v>431</v>
      </c>
      <c r="F86" s="26">
        <v>646500</v>
      </c>
      <c r="G86" s="27">
        <v>296291</v>
      </c>
      <c r="H86" s="27">
        <f t="shared" si="6"/>
        <v>942791</v>
      </c>
      <c r="I86" s="28">
        <v>200000</v>
      </c>
      <c r="J86" s="29">
        <f t="shared" si="4"/>
        <v>742791</v>
      </c>
      <c r="K86" s="30">
        <f t="shared" si="5"/>
        <v>446500</v>
      </c>
      <c r="L86" s="31" t="s">
        <v>77</v>
      </c>
    </row>
    <row r="87" spans="1:12" ht="34.5" customHeight="1">
      <c r="A87" s="2">
        <v>85</v>
      </c>
      <c r="B87" s="33" t="s">
        <v>122</v>
      </c>
      <c r="C87" s="25">
        <v>569</v>
      </c>
      <c r="D87" s="25" t="s">
        <v>96</v>
      </c>
      <c r="E87" s="25">
        <v>418</v>
      </c>
      <c r="F87" s="26">
        <v>1254000</v>
      </c>
      <c r="G87" s="27">
        <v>332766</v>
      </c>
      <c r="H87" s="27">
        <f t="shared" si="6"/>
        <v>1586766</v>
      </c>
      <c r="I87" s="28">
        <v>332766</v>
      </c>
      <c r="J87" s="29">
        <f t="shared" si="4"/>
        <v>1254000</v>
      </c>
      <c r="K87" s="30">
        <f t="shared" si="5"/>
        <v>921234</v>
      </c>
      <c r="L87" s="31" t="s">
        <v>77</v>
      </c>
    </row>
    <row r="88" spans="1:12" ht="34.5" customHeight="1">
      <c r="A88" s="2">
        <v>86</v>
      </c>
      <c r="B88" s="33" t="s">
        <v>123</v>
      </c>
      <c r="C88" s="25">
        <v>581</v>
      </c>
      <c r="D88" s="25" t="s">
        <v>96</v>
      </c>
      <c r="E88" s="25">
        <v>850</v>
      </c>
      <c r="F88" s="26">
        <v>1275000</v>
      </c>
      <c r="G88" s="27">
        <v>414030</v>
      </c>
      <c r="H88" s="27">
        <f t="shared" si="6"/>
        <v>1689030</v>
      </c>
      <c r="I88" s="28">
        <v>100000</v>
      </c>
      <c r="J88" s="29">
        <f t="shared" si="4"/>
        <v>1589030</v>
      </c>
      <c r="K88" s="30">
        <f t="shared" si="5"/>
        <v>1175000</v>
      </c>
      <c r="L88" s="31" t="s">
        <v>77</v>
      </c>
    </row>
    <row r="89" spans="1:12" ht="34.5" customHeight="1">
      <c r="A89" s="2">
        <v>87</v>
      </c>
      <c r="B89" s="33" t="s">
        <v>124</v>
      </c>
      <c r="C89" s="25">
        <v>664</v>
      </c>
      <c r="D89" s="25" t="s">
        <v>96</v>
      </c>
      <c r="E89" s="25">
        <v>830</v>
      </c>
      <c r="F89" s="26">
        <v>2490000</v>
      </c>
      <c r="G89" s="27">
        <v>488090</v>
      </c>
      <c r="H89" s="27">
        <f t="shared" si="6"/>
        <v>2978090</v>
      </c>
      <c r="I89" s="28">
        <v>2168410</v>
      </c>
      <c r="J89" s="29">
        <f t="shared" si="4"/>
        <v>809680</v>
      </c>
      <c r="K89" s="30">
        <f t="shared" si="5"/>
        <v>321590</v>
      </c>
      <c r="L89" s="31" t="s">
        <v>125</v>
      </c>
    </row>
    <row r="90" spans="1:12" ht="34.5" customHeight="1">
      <c r="A90" s="2">
        <v>88</v>
      </c>
      <c r="B90" s="33" t="s">
        <v>126</v>
      </c>
      <c r="C90" s="25">
        <v>665</v>
      </c>
      <c r="D90" s="25" t="s">
        <v>96</v>
      </c>
      <c r="E90" s="25">
        <v>845</v>
      </c>
      <c r="F90" s="26">
        <v>2535000</v>
      </c>
      <c r="G90" s="27">
        <v>493745</v>
      </c>
      <c r="H90" s="27">
        <f t="shared" si="6"/>
        <v>3028745</v>
      </c>
      <c r="I90" s="28">
        <v>700000</v>
      </c>
      <c r="J90" s="29">
        <f t="shared" si="4"/>
        <v>2328745</v>
      </c>
      <c r="K90" s="30">
        <f t="shared" si="5"/>
        <v>1835000</v>
      </c>
      <c r="L90" s="31" t="s">
        <v>77</v>
      </c>
    </row>
    <row r="91" spans="1:12" ht="34.5" customHeight="1">
      <c r="A91" s="2">
        <v>89</v>
      </c>
      <c r="B91" s="33" t="s">
        <v>127</v>
      </c>
      <c r="C91" s="25">
        <v>682</v>
      </c>
      <c r="D91" s="25" t="s">
        <v>96</v>
      </c>
      <c r="E91" s="25">
        <v>1000</v>
      </c>
      <c r="F91" s="26">
        <v>1956180</v>
      </c>
      <c r="G91" s="27">
        <v>456180</v>
      </c>
      <c r="H91" s="27">
        <f t="shared" si="6"/>
        <v>2412360</v>
      </c>
      <c r="I91" s="26">
        <v>1500000</v>
      </c>
      <c r="J91" s="29">
        <f t="shared" si="4"/>
        <v>912360</v>
      </c>
      <c r="K91" s="30">
        <f t="shared" si="5"/>
        <v>456180</v>
      </c>
      <c r="L91" s="31" t="s">
        <v>77</v>
      </c>
    </row>
    <row r="92" spans="1:13" ht="34.5" customHeight="1">
      <c r="A92" s="2">
        <v>90</v>
      </c>
      <c r="B92" s="35" t="s">
        <v>128</v>
      </c>
      <c r="C92" s="106">
        <v>65</v>
      </c>
      <c r="D92" s="106" t="s">
        <v>129</v>
      </c>
      <c r="E92" s="106">
        <v>1000</v>
      </c>
      <c r="F92" s="36">
        <v>1500000</v>
      </c>
      <c r="G92" s="36">
        <v>456180</v>
      </c>
      <c r="H92" s="36">
        <f>F92+G92</f>
        <v>1956180</v>
      </c>
      <c r="I92" s="36">
        <v>500000</v>
      </c>
      <c r="J92" s="36">
        <f t="shared" si="4"/>
        <v>1456180</v>
      </c>
      <c r="K92" s="36">
        <f t="shared" si="5"/>
        <v>1000000</v>
      </c>
      <c r="L92" s="37" t="s">
        <v>77</v>
      </c>
      <c r="M92" s="38"/>
    </row>
    <row r="93" spans="1:12" ht="34.5" customHeight="1">
      <c r="A93" s="2">
        <v>91</v>
      </c>
      <c r="B93" s="35" t="s">
        <v>130</v>
      </c>
      <c r="C93" s="106">
        <v>75</v>
      </c>
      <c r="D93" s="106" t="s">
        <v>129</v>
      </c>
      <c r="E93" s="106">
        <v>870</v>
      </c>
      <c r="F93" s="36">
        <v>1305000</v>
      </c>
      <c r="G93" s="36">
        <v>419650</v>
      </c>
      <c r="H93" s="36">
        <f aca="true" t="shared" si="7" ref="H93:H134">F93+G93</f>
        <v>1724650</v>
      </c>
      <c r="I93" s="36">
        <v>1300000</v>
      </c>
      <c r="J93" s="36">
        <f t="shared" si="4"/>
        <v>424650</v>
      </c>
      <c r="K93" s="36">
        <f aca="true" t="shared" si="8" ref="K93:K134">J93-G93</f>
        <v>5000</v>
      </c>
      <c r="L93" s="37" t="s">
        <v>77</v>
      </c>
    </row>
    <row r="94" spans="1:12" ht="34.5" customHeight="1">
      <c r="A94" s="2">
        <v>92</v>
      </c>
      <c r="B94" s="35" t="s">
        <v>131</v>
      </c>
      <c r="C94" s="106">
        <v>78</v>
      </c>
      <c r="D94" s="106" t="s">
        <v>129</v>
      </c>
      <c r="E94" s="106">
        <v>1000</v>
      </c>
      <c r="F94" s="36">
        <v>1500000</v>
      </c>
      <c r="G94" s="36">
        <v>456180</v>
      </c>
      <c r="H94" s="36">
        <f t="shared" si="7"/>
        <v>1956180</v>
      </c>
      <c r="I94" s="36">
        <v>1300000</v>
      </c>
      <c r="J94" s="36">
        <f aca="true" t="shared" si="9" ref="J94:J134">H94-I94</f>
        <v>656180</v>
      </c>
      <c r="K94" s="36">
        <f t="shared" si="8"/>
        <v>200000</v>
      </c>
      <c r="L94" s="37" t="s">
        <v>77</v>
      </c>
    </row>
    <row r="95" spans="1:12" ht="34.5" customHeight="1">
      <c r="A95" s="2">
        <v>93</v>
      </c>
      <c r="B95" s="35" t="s">
        <v>132</v>
      </c>
      <c r="C95" s="106">
        <v>171</v>
      </c>
      <c r="D95" s="106" t="s">
        <v>129</v>
      </c>
      <c r="E95" s="106">
        <v>450</v>
      </c>
      <c r="F95" s="36">
        <v>675000</v>
      </c>
      <c r="G95" s="36">
        <v>301630</v>
      </c>
      <c r="H95" s="36">
        <f t="shared" si="7"/>
        <v>976630</v>
      </c>
      <c r="I95" s="36">
        <v>60000</v>
      </c>
      <c r="J95" s="36">
        <f t="shared" si="9"/>
        <v>916630</v>
      </c>
      <c r="K95" s="36">
        <f t="shared" si="8"/>
        <v>615000</v>
      </c>
      <c r="L95" s="37" t="s">
        <v>77</v>
      </c>
    </row>
    <row r="96" spans="1:12" ht="34.5" customHeight="1">
      <c r="A96" s="2">
        <v>94</v>
      </c>
      <c r="B96" s="35" t="s">
        <v>133</v>
      </c>
      <c r="C96" s="106">
        <v>173</v>
      </c>
      <c r="D96" s="106" t="s">
        <v>129</v>
      </c>
      <c r="E96" s="106">
        <v>450</v>
      </c>
      <c r="F96" s="36">
        <v>675000</v>
      </c>
      <c r="G96" s="36">
        <v>301630</v>
      </c>
      <c r="H96" s="36">
        <f t="shared" si="7"/>
        <v>976630</v>
      </c>
      <c r="I96" s="36">
        <v>515200</v>
      </c>
      <c r="J96" s="36">
        <f t="shared" si="9"/>
        <v>461430</v>
      </c>
      <c r="K96" s="36">
        <f t="shared" si="8"/>
        <v>159800</v>
      </c>
      <c r="L96" s="37" t="s">
        <v>77</v>
      </c>
    </row>
    <row r="97" spans="1:12" ht="34.5" customHeight="1">
      <c r="A97" s="2">
        <v>95</v>
      </c>
      <c r="B97" s="35" t="s">
        <v>134</v>
      </c>
      <c r="C97" s="106">
        <v>183</v>
      </c>
      <c r="D97" s="106" t="s">
        <v>129</v>
      </c>
      <c r="E97" s="106">
        <v>437</v>
      </c>
      <c r="F97" s="36">
        <v>655500</v>
      </c>
      <c r="G97" s="36">
        <v>297977</v>
      </c>
      <c r="H97" s="36">
        <f t="shared" si="7"/>
        <v>953477</v>
      </c>
      <c r="I97" s="36">
        <v>621000</v>
      </c>
      <c r="J97" s="36">
        <f t="shared" si="9"/>
        <v>332477</v>
      </c>
      <c r="K97" s="36">
        <f t="shared" si="8"/>
        <v>34500</v>
      </c>
      <c r="L97" s="37" t="s">
        <v>77</v>
      </c>
    </row>
    <row r="98" spans="1:12" ht="34.5" customHeight="1">
      <c r="A98" s="2">
        <v>96</v>
      </c>
      <c r="B98" s="35" t="s">
        <v>135</v>
      </c>
      <c r="C98" s="106">
        <v>201</v>
      </c>
      <c r="D98" s="106" t="s">
        <v>129</v>
      </c>
      <c r="E98" s="106">
        <v>450</v>
      </c>
      <c r="F98" s="36">
        <v>675000</v>
      </c>
      <c r="G98" s="36">
        <v>301630</v>
      </c>
      <c r="H98" s="36">
        <f t="shared" si="7"/>
        <v>976630</v>
      </c>
      <c r="I98" s="36">
        <v>100000</v>
      </c>
      <c r="J98" s="36">
        <f t="shared" si="9"/>
        <v>876630</v>
      </c>
      <c r="K98" s="36">
        <f t="shared" si="8"/>
        <v>575000</v>
      </c>
      <c r="L98" s="37" t="s">
        <v>77</v>
      </c>
    </row>
    <row r="99" spans="1:12" ht="34.5" customHeight="1">
      <c r="A99" s="2">
        <v>97</v>
      </c>
      <c r="B99" s="35" t="s">
        <v>136</v>
      </c>
      <c r="C99" s="106">
        <v>202</v>
      </c>
      <c r="D99" s="106" t="s">
        <v>129</v>
      </c>
      <c r="E99" s="106">
        <v>450</v>
      </c>
      <c r="F99" s="36">
        <v>675000</v>
      </c>
      <c r="G99" s="36">
        <v>301630</v>
      </c>
      <c r="H99" s="36">
        <f t="shared" si="7"/>
        <v>976630</v>
      </c>
      <c r="I99" s="36">
        <v>360000</v>
      </c>
      <c r="J99" s="36">
        <f t="shared" si="9"/>
        <v>616630</v>
      </c>
      <c r="K99" s="36">
        <f t="shared" si="8"/>
        <v>315000</v>
      </c>
      <c r="L99" s="37" t="s">
        <v>137</v>
      </c>
    </row>
    <row r="100" spans="1:12" ht="34.5" customHeight="1">
      <c r="A100" s="2">
        <v>98</v>
      </c>
      <c r="B100" s="35" t="s">
        <v>138</v>
      </c>
      <c r="C100" s="106">
        <v>205</v>
      </c>
      <c r="D100" s="106" t="s">
        <v>129</v>
      </c>
      <c r="E100" s="106">
        <v>2555</v>
      </c>
      <c r="F100" s="36">
        <v>5110000</v>
      </c>
      <c r="G100" s="36">
        <v>1015775</v>
      </c>
      <c r="H100" s="36">
        <f t="shared" si="7"/>
        <v>6125775</v>
      </c>
      <c r="I100" s="36">
        <v>50000</v>
      </c>
      <c r="J100" s="36">
        <f t="shared" si="9"/>
        <v>6075775</v>
      </c>
      <c r="K100" s="36">
        <f t="shared" si="8"/>
        <v>5060000</v>
      </c>
      <c r="L100" s="37" t="s">
        <v>139</v>
      </c>
    </row>
    <row r="101" spans="1:12" ht="34.5" customHeight="1">
      <c r="A101" s="2">
        <v>99</v>
      </c>
      <c r="B101" s="35" t="s">
        <v>140</v>
      </c>
      <c r="C101" s="106">
        <v>211</v>
      </c>
      <c r="D101" s="106" t="s">
        <v>129</v>
      </c>
      <c r="E101" s="106">
        <v>450</v>
      </c>
      <c r="F101" s="36">
        <v>675000</v>
      </c>
      <c r="G101" s="36">
        <v>301630</v>
      </c>
      <c r="H101" s="36">
        <f t="shared" si="7"/>
        <v>976630</v>
      </c>
      <c r="I101" s="36">
        <v>300000</v>
      </c>
      <c r="J101" s="36">
        <f t="shared" si="9"/>
        <v>676630</v>
      </c>
      <c r="K101" s="36">
        <f t="shared" si="8"/>
        <v>375000</v>
      </c>
      <c r="L101" s="37" t="s">
        <v>77</v>
      </c>
    </row>
    <row r="102" spans="1:12" ht="34.5" customHeight="1">
      <c r="A102" s="2">
        <v>100</v>
      </c>
      <c r="B102" s="35" t="s">
        <v>141</v>
      </c>
      <c r="C102" s="106">
        <v>270</v>
      </c>
      <c r="D102" s="106" t="s">
        <v>129</v>
      </c>
      <c r="E102" s="106">
        <v>450</v>
      </c>
      <c r="F102" s="36">
        <v>675000</v>
      </c>
      <c r="G102" s="36">
        <v>301630</v>
      </c>
      <c r="H102" s="36">
        <f t="shared" si="7"/>
        <v>976630</v>
      </c>
      <c r="I102" s="36">
        <v>400000</v>
      </c>
      <c r="J102" s="36">
        <f t="shared" si="9"/>
        <v>576630</v>
      </c>
      <c r="K102" s="36">
        <f t="shared" si="8"/>
        <v>275000</v>
      </c>
      <c r="L102" s="37" t="s">
        <v>142</v>
      </c>
    </row>
    <row r="103" spans="1:12" ht="34.5" customHeight="1">
      <c r="A103" s="2">
        <v>101</v>
      </c>
      <c r="B103" s="35" t="s">
        <v>143</v>
      </c>
      <c r="C103" s="106">
        <v>274</v>
      </c>
      <c r="D103" s="106" t="s">
        <v>129</v>
      </c>
      <c r="E103" s="106">
        <v>390</v>
      </c>
      <c r="F103" s="36">
        <v>585000</v>
      </c>
      <c r="G103" s="36">
        <v>284770</v>
      </c>
      <c r="H103" s="36">
        <f t="shared" si="7"/>
        <v>869770</v>
      </c>
      <c r="I103" s="36">
        <v>100000</v>
      </c>
      <c r="J103" s="36">
        <f t="shared" si="9"/>
        <v>769770</v>
      </c>
      <c r="K103" s="36">
        <f t="shared" si="8"/>
        <v>485000</v>
      </c>
      <c r="L103" s="37" t="s">
        <v>77</v>
      </c>
    </row>
    <row r="104" spans="1:12" ht="34.5" customHeight="1">
      <c r="A104" s="2">
        <v>102</v>
      </c>
      <c r="B104" s="35" t="s">
        <v>144</v>
      </c>
      <c r="C104" s="106">
        <v>298</v>
      </c>
      <c r="D104" s="106" t="s">
        <v>129</v>
      </c>
      <c r="E104" s="106">
        <v>450</v>
      </c>
      <c r="F104" s="36">
        <v>675000</v>
      </c>
      <c r="G104" s="36">
        <v>301630</v>
      </c>
      <c r="H104" s="36">
        <f t="shared" si="7"/>
        <v>976630</v>
      </c>
      <c r="I104" s="36">
        <v>300000</v>
      </c>
      <c r="J104" s="36">
        <f t="shared" si="9"/>
        <v>676630</v>
      </c>
      <c r="K104" s="36">
        <f t="shared" si="8"/>
        <v>375000</v>
      </c>
      <c r="L104" s="37" t="s">
        <v>77</v>
      </c>
    </row>
    <row r="105" spans="1:12" ht="34.5" customHeight="1">
      <c r="A105" s="2">
        <v>103</v>
      </c>
      <c r="B105" s="35" t="s">
        <v>145</v>
      </c>
      <c r="C105" s="106">
        <v>315</v>
      </c>
      <c r="D105" s="106" t="s">
        <v>129</v>
      </c>
      <c r="E105" s="106">
        <v>1187</v>
      </c>
      <c r="F105" s="36">
        <v>1780500</v>
      </c>
      <c r="G105" s="36">
        <v>508727</v>
      </c>
      <c r="H105" s="36">
        <f t="shared" si="7"/>
        <v>2289227</v>
      </c>
      <c r="I105" s="36">
        <v>200000</v>
      </c>
      <c r="J105" s="36">
        <f t="shared" si="9"/>
        <v>2089227</v>
      </c>
      <c r="K105" s="36">
        <f t="shared" si="8"/>
        <v>1580500</v>
      </c>
      <c r="L105" s="37" t="s">
        <v>77</v>
      </c>
    </row>
    <row r="106" spans="1:12" ht="34.5" customHeight="1">
      <c r="A106" s="2">
        <v>104</v>
      </c>
      <c r="B106" s="35" t="s">
        <v>146</v>
      </c>
      <c r="C106" s="106">
        <v>317</v>
      </c>
      <c r="D106" s="106" t="s">
        <v>129</v>
      </c>
      <c r="E106" s="106">
        <v>1387</v>
      </c>
      <c r="F106" s="36">
        <v>2080500</v>
      </c>
      <c r="G106" s="36">
        <v>564927</v>
      </c>
      <c r="H106" s="36">
        <f t="shared" si="7"/>
        <v>2645427</v>
      </c>
      <c r="I106" s="36">
        <v>400000</v>
      </c>
      <c r="J106" s="36">
        <f t="shared" si="9"/>
        <v>2245427</v>
      </c>
      <c r="K106" s="36">
        <f t="shared" si="8"/>
        <v>1680500</v>
      </c>
      <c r="L106" s="37" t="s">
        <v>147</v>
      </c>
    </row>
    <row r="107" spans="1:12" ht="34.5" customHeight="1">
      <c r="A107" s="2">
        <v>105</v>
      </c>
      <c r="B107" s="35" t="s">
        <v>148</v>
      </c>
      <c r="C107" s="106">
        <v>331</v>
      </c>
      <c r="D107" s="106" t="s">
        <v>129</v>
      </c>
      <c r="E107" s="106">
        <v>1200</v>
      </c>
      <c r="F107" s="36">
        <v>1800000</v>
      </c>
      <c r="G107" s="36">
        <v>512380</v>
      </c>
      <c r="H107" s="36">
        <f t="shared" si="7"/>
        <v>2312380</v>
      </c>
      <c r="I107" s="36">
        <v>1057276</v>
      </c>
      <c r="J107" s="36">
        <f t="shared" si="9"/>
        <v>1255104</v>
      </c>
      <c r="K107" s="36">
        <f t="shared" si="8"/>
        <v>742724</v>
      </c>
      <c r="L107" s="37" t="s">
        <v>149</v>
      </c>
    </row>
    <row r="108" spans="1:12" ht="34.5" customHeight="1">
      <c r="A108" s="2">
        <v>106</v>
      </c>
      <c r="B108" s="35" t="s">
        <v>150</v>
      </c>
      <c r="C108" s="106">
        <v>363</v>
      </c>
      <c r="D108" s="106" t="s">
        <v>129</v>
      </c>
      <c r="E108" s="106">
        <v>450</v>
      </c>
      <c r="F108" s="36">
        <v>675000</v>
      </c>
      <c r="G108" s="36">
        <v>301630</v>
      </c>
      <c r="H108" s="36">
        <f t="shared" si="7"/>
        <v>976630</v>
      </c>
      <c r="I108" s="36">
        <v>100000</v>
      </c>
      <c r="J108" s="36">
        <f t="shared" si="9"/>
        <v>876630</v>
      </c>
      <c r="K108" s="36">
        <f t="shared" si="8"/>
        <v>575000</v>
      </c>
      <c r="L108" s="37" t="s">
        <v>151</v>
      </c>
    </row>
    <row r="109" spans="1:12" ht="34.5" customHeight="1">
      <c r="A109" s="2">
        <v>107</v>
      </c>
      <c r="B109" s="35" t="s">
        <v>152</v>
      </c>
      <c r="C109" s="106">
        <v>379</v>
      </c>
      <c r="D109" s="106" t="s">
        <v>129</v>
      </c>
      <c r="E109" s="106">
        <v>450</v>
      </c>
      <c r="F109" s="36">
        <v>675000</v>
      </c>
      <c r="G109" s="36">
        <v>301630</v>
      </c>
      <c r="H109" s="36">
        <f t="shared" si="7"/>
        <v>976630</v>
      </c>
      <c r="I109" s="36">
        <v>400000</v>
      </c>
      <c r="J109" s="36">
        <f t="shared" si="9"/>
        <v>576630</v>
      </c>
      <c r="K109" s="36">
        <f t="shared" si="8"/>
        <v>275000</v>
      </c>
      <c r="L109" s="37" t="s">
        <v>77</v>
      </c>
    </row>
    <row r="110" spans="1:12" ht="34.5" customHeight="1">
      <c r="A110" s="2">
        <v>108</v>
      </c>
      <c r="B110" s="35" t="s">
        <v>153</v>
      </c>
      <c r="C110" s="106">
        <v>412</v>
      </c>
      <c r="D110" s="106" t="s">
        <v>129</v>
      </c>
      <c r="E110" s="106">
        <v>450</v>
      </c>
      <c r="F110" s="36">
        <v>675000</v>
      </c>
      <c r="G110" s="36">
        <v>301630</v>
      </c>
      <c r="H110" s="36">
        <f t="shared" si="7"/>
        <v>976630</v>
      </c>
      <c r="I110" s="36">
        <v>500000</v>
      </c>
      <c r="J110" s="36">
        <f t="shared" si="9"/>
        <v>476630</v>
      </c>
      <c r="K110" s="36">
        <f t="shared" si="8"/>
        <v>175000</v>
      </c>
      <c r="L110" s="37" t="s">
        <v>154</v>
      </c>
    </row>
    <row r="111" spans="1:12" ht="34.5" customHeight="1">
      <c r="A111" s="2">
        <v>109</v>
      </c>
      <c r="B111" s="35" t="s">
        <v>155</v>
      </c>
      <c r="C111" s="106">
        <v>413</v>
      </c>
      <c r="D111" s="106" t="s">
        <v>129</v>
      </c>
      <c r="E111" s="106">
        <v>450</v>
      </c>
      <c r="F111" s="36">
        <v>675000</v>
      </c>
      <c r="G111" s="36">
        <v>301630</v>
      </c>
      <c r="H111" s="36">
        <f t="shared" si="7"/>
        <v>976630</v>
      </c>
      <c r="I111" s="36">
        <v>500000</v>
      </c>
      <c r="J111" s="36">
        <f t="shared" si="9"/>
        <v>476630</v>
      </c>
      <c r="K111" s="36">
        <f t="shared" si="8"/>
        <v>175000</v>
      </c>
      <c r="L111" s="37" t="s">
        <v>156</v>
      </c>
    </row>
    <row r="112" spans="1:12" ht="34.5" customHeight="1">
      <c r="A112" s="2">
        <v>110</v>
      </c>
      <c r="B112" s="35" t="s">
        <v>157</v>
      </c>
      <c r="C112" s="106">
        <v>416</v>
      </c>
      <c r="D112" s="106" t="s">
        <v>129</v>
      </c>
      <c r="E112" s="106">
        <v>450</v>
      </c>
      <c r="F112" s="36">
        <v>675000</v>
      </c>
      <c r="G112" s="36">
        <v>301630</v>
      </c>
      <c r="H112" s="36">
        <f t="shared" si="7"/>
        <v>976630</v>
      </c>
      <c r="I112" s="36">
        <v>200000</v>
      </c>
      <c r="J112" s="36">
        <f t="shared" si="9"/>
        <v>776630</v>
      </c>
      <c r="K112" s="36">
        <f t="shared" si="8"/>
        <v>475000</v>
      </c>
      <c r="L112" s="37" t="s">
        <v>77</v>
      </c>
    </row>
    <row r="113" spans="1:12" ht="34.5" customHeight="1">
      <c r="A113" s="2">
        <v>111</v>
      </c>
      <c r="B113" s="35" t="s">
        <v>158</v>
      </c>
      <c r="C113" s="106">
        <v>417</v>
      </c>
      <c r="D113" s="106" t="s">
        <v>129</v>
      </c>
      <c r="E113" s="106">
        <v>450</v>
      </c>
      <c r="F113" s="36">
        <v>675000</v>
      </c>
      <c r="G113" s="36">
        <v>301630</v>
      </c>
      <c r="H113" s="36">
        <f t="shared" si="7"/>
        <v>976630</v>
      </c>
      <c r="I113" s="36">
        <v>50000</v>
      </c>
      <c r="J113" s="36">
        <f t="shared" si="9"/>
        <v>926630</v>
      </c>
      <c r="K113" s="36">
        <f t="shared" si="8"/>
        <v>625000</v>
      </c>
      <c r="L113" s="37" t="s">
        <v>77</v>
      </c>
    </row>
    <row r="114" spans="1:12" ht="34.5" customHeight="1">
      <c r="A114" s="2">
        <v>112</v>
      </c>
      <c r="B114" s="35" t="s">
        <v>159</v>
      </c>
      <c r="C114" s="106">
        <v>490</v>
      </c>
      <c r="D114" s="106" t="s">
        <v>129</v>
      </c>
      <c r="E114" s="106">
        <v>450</v>
      </c>
      <c r="F114" s="36">
        <v>675000</v>
      </c>
      <c r="G114" s="36">
        <v>301630</v>
      </c>
      <c r="H114" s="36">
        <f t="shared" si="7"/>
        <v>976630</v>
      </c>
      <c r="I114" s="36">
        <v>550000</v>
      </c>
      <c r="J114" s="36">
        <f t="shared" si="9"/>
        <v>426630</v>
      </c>
      <c r="K114" s="36">
        <f t="shared" si="8"/>
        <v>125000</v>
      </c>
      <c r="L114" s="37" t="s">
        <v>77</v>
      </c>
    </row>
    <row r="115" spans="1:12" ht="34.5" customHeight="1">
      <c r="A115" s="2">
        <v>113</v>
      </c>
      <c r="B115" s="35" t="s">
        <v>160</v>
      </c>
      <c r="C115" s="106">
        <v>522</v>
      </c>
      <c r="D115" s="106" t="s">
        <v>129</v>
      </c>
      <c r="E115" s="106">
        <v>450</v>
      </c>
      <c r="F115" s="36">
        <v>675000</v>
      </c>
      <c r="G115" s="36">
        <v>301630</v>
      </c>
      <c r="H115" s="36">
        <f t="shared" si="7"/>
        <v>976630</v>
      </c>
      <c r="I115" s="36">
        <v>301630</v>
      </c>
      <c r="J115" s="36">
        <f t="shared" si="9"/>
        <v>675000</v>
      </c>
      <c r="K115" s="36">
        <f t="shared" si="8"/>
        <v>373370</v>
      </c>
      <c r="L115" s="37" t="s">
        <v>77</v>
      </c>
    </row>
    <row r="116" spans="1:12" ht="34.5" customHeight="1">
      <c r="A116" s="2">
        <v>114</v>
      </c>
      <c r="B116" s="35" t="s">
        <v>161</v>
      </c>
      <c r="C116" s="106">
        <v>525</v>
      </c>
      <c r="D116" s="106" t="s">
        <v>129</v>
      </c>
      <c r="E116" s="106">
        <v>450</v>
      </c>
      <c r="F116" s="36">
        <v>675000</v>
      </c>
      <c r="G116" s="36">
        <v>301630</v>
      </c>
      <c r="H116" s="36">
        <f t="shared" si="7"/>
        <v>976630</v>
      </c>
      <c r="I116" s="36">
        <v>300000</v>
      </c>
      <c r="J116" s="36">
        <f t="shared" si="9"/>
        <v>676630</v>
      </c>
      <c r="K116" s="36">
        <f t="shared" si="8"/>
        <v>375000</v>
      </c>
      <c r="L116" s="37" t="s">
        <v>77</v>
      </c>
    </row>
    <row r="117" spans="1:12" ht="34.5" customHeight="1">
      <c r="A117" s="2">
        <v>115</v>
      </c>
      <c r="B117" s="35" t="s">
        <v>162</v>
      </c>
      <c r="C117" s="106">
        <v>527</v>
      </c>
      <c r="D117" s="106" t="s">
        <v>129</v>
      </c>
      <c r="E117" s="106">
        <v>450</v>
      </c>
      <c r="F117" s="36">
        <v>675000</v>
      </c>
      <c r="G117" s="36">
        <v>301630</v>
      </c>
      <c r="H117" s="36">
        <f t="shared" si="7"/>
        <v>976630</v>
      </c>
      <c r="I117" s="36">
        <v>300000</v>
      </c>
      <c r="J117" s="36">
        <f t="shared" si="9"/>
        <v>676630</v>
      </c>
      <c r="K117" s="36">
        <f t="shared" si="8"/>
        <v>375000</v>
      </c>
      <c r="L117" s="37" t="s">
        <v>77</v>
      </c>
    </row>
    <row r="118" spans="1:12" ht="34.5" customHeight="1">
      <c r="A118" s="2">
        <v>116</v>
      </c>
      <c r="B118" s="35" t="s">
        <v>163</v>
      </c>
      <c r="C118" s="106">
        <v>576</v>
      </c>
      <c r="D118" s="106" t="s">
        <v>129</v>
      </c>
      <c r="E118" s="106">
        <v>450</v>
      </c>
      <c r="F118" s="36">
        <v>675000</v>
      </c>
      <c r="G118" s="36">
        <v>301630</v>
      </c>
      <c r="H118" s="36">
        <f t="shared" si="7"/>
        <v>976630</v>
      </c>
      <c r="I118" s="36">
        <v>200000</v>
      </c>
      <c r="J118" s="36">
        <f t="shared" si="9"/>
        <v>776630</v>
      </c>
      <c r="K118" s="36">
        <f t="shared" si="8"/>
        <v>475000</v>
      </c>
      <c r="L118" s="37" t="s">
        <v>164</v>
      </c>
    </row>
    <row r="119" spans="1:12" ht="34.5" customHeight="1">
      <c r="A119" s="2">
        <v>117</v>
      </c>
      <c r="B119" s="35" t="s">
        <v>165</v>
      </c>
      <c r="C119" s="106">
        <v>614</v>
      </c>
      <c r="D119" s="106" t="s">
        <v>129</v>
      </c>
      <c r="E119" s="106">
        <v>450</v>
      </c>
      <c r="F119" s="36">
        <v>675000</v>
      </c>
      <c r="G119" s="36">
        <v>301630</v>
      </c>
      <c r="H119" s="36">
        <f t="shared" si="7"/>
        <v>976630</v>
      </c>
      <c r="I119" s="36">
        <v>100000</v>
      </c>
      <c r="J119" s="36">
        <f t="shared" si="9"/>
        <v>876630</v>
      </c>
      <c r="K119" s="36">
        <f t="shared" si="8"/>
        <v>575000</v>
      </c>
      <c r="L119" s="37" t="s">
        <v>77</v>
      </c>
    </row>
    <row r="120" spans="1:12" ht="34.5" customHeight="1">
      <c r="A120" s="2">
        <v>118</v>
      </c>
      <c r="B120" s="35" t="s">
        <v>166</v>
      </c>
      <c r="C120" s="106">
        <v>625</v>
      </c>
      <c r="D120" s="106" t="s">
        <v>129</v>
      </c>
      <c r="E120" s="106">
        <v>450</v>
      </c>
      <c r="F120" s="36">
        <v>675000</v>
      </c>
      <c r="G120" s="36">
        <v>301630</v>
      </c>
      <c r="H120" s="36">
        <f t="shared" si="7"/>
        <v>976630</v>
      </c>
      <c r="I120" s="36">
        <v>100000</v>
      </c>
      <c r="J120" s="36">
        <f t="shared" si="9"/>
        <v>876630</v>
      </c>
      <c r="K120" s="36">
        <f t="shared" si="8"/>
        <v>575000</v>
      </c>
      <c r="L120" s="37" t="s">
        <v>167</v>
      </c>
    </row>
    <row r="121" spans="1:12" ht="34.5" customHeight="1">
      <c r="A121" s="2">
        <v>119</v>
      </c>
      <c r="B121" s="35" t="s">
        <v>168</v>
      </c>
      <c r="C121" s="106">
        <v>626</v>
      </c>
      <c r="D121" s="106" t="s">
        <v>129</v>
      </c>
      <c r="E121" s="106">
        <v>375</v>
      </c>
      <c r="F121" s="36">
        <v>562500</v>
      </c>
      <c r="G121" s="36">
        <v>280555</v>
      </c>
      <c r="H121" s="36">
        <f t="shared" si="7"/>
        <v>843055</v>
      </c>
      <c r="I121" s="36">
        <v>414000</v>
      </c>
      <c r="J121" s="36">
        <f t="shared" si="9"/>
        <v>429055</v>
      </c>
      <c r="K121" s="36">
        <f t="shared" si="8"/>
        <v>148500</v>
      </c>
      <c r="L121" s="37" t="s">
        <v>77</v>
      </c>
    </row>
    <row r="122" spans="1:12" ht="34.5" customHeight="1">
      <c r="A122" s="2">
        <v>120</v>
      </c>
      <c r="B122" s="35" t="s">
        <v>169</v>
      </c>
      <c r="C122" s="106">
        <v>668</v>
      </c>
      <c r="D122" s="106" t="s">
        <v>129</v>
      </c>
      <c r="E122" s="106">
        <v>1000</v>
      </c>
      <c r="F122" s="36">
        <v>1500000</v>
      </c>
      <c r="G122" s="36">
        <v>456180</v>
      </c>
      <c r="H122" s="36">
        <f t="shared" si="7"/>
        <v>1956180</v>
      </c>
      <c r="I122" s="36">
        <v>1000000</v>
      </c>
      <c r="J122" s="36">
        <f t="shared" si="9"/>
        <v>956180</v>
      </c>
      <c r="K122" s="36">
        <f t="shared" si="8"/>
        <v>500000</v>
      </c>
      <c r="L122" s="37" t="s">
        <v>170</v>
      </c>
    </row>
    <row r="123" spans="1:12" ht="34.5" customHeight="1">
      <c r="A123" s="2">
        <v>121</v>
      </c>
      <c r="B123" s="35" t="s">
        <v>171</v>
      </c>
      <c r="C123" s="106">
        <v>669</v>
      </c>
      <c r="D123" s="106" t="s">
        <v>129</v>
      </c>
      <c r="E123" s="106">
        <v>993</v>
      </c>
      <c r="F123" s="36">
        <v>1489500</v>
      </c>
      <c r="G123" s="36">
        <v>454213</v>
      </c>
      <c r="H123" s="36">
        <f t="shared" si="7"/>
        <v>1943713</v>
      </c>
      <c r="I123" s="36">
        <v>500000</v>
      </c>
      <c r="J123" s="36">
        <f t="shared" si="9"/>
        <v>1443713</v>
      </c>
      <c r="K123" s="36">
        <f t="shared" si="8"/>
        <v>989500</v>
      </c>
      <c r="L123" s="37" t="s">
        <v>77</v>
      </c>
    </row>
    <row r="124" spans="1:12" ht="34.5" customHeight="1">
      <c r="A124" s="2">
        <v>122</v>
      </c>
      <c r="B124" s="35" t="s">
        <v>172</v>
      </c>
      <c r="C124" s="106">
        <v>701</v>
      </c>
      <c r="D124" s="106" t="s">
        <v>129</v>
      </c>
      <c r="E124" s="106">
        <v>1000</v>
      </c>
      <c r="F124" s="36">
        <v>3000000</v>
      </c>
      <c r="G124" s="36">
        <v>552180</v>
      </c>
      <c r="H124" s="36">
        <f t="shared" si="7"/>
        <v>3552180</v>
      </c>
      <c r="I124" s="36">
        <v>100000</v>
      </c>
      <c r="J124" s="36">
        <f t="shared" si="9"/>
        <v>3452180</v>
      </c>
      <c r="K124" s="36">
        <f t="shared" si="8"/>
        <v>2900000</v>
      </c>
      <c r="L124" s="37" t="s">
        <v>77</v>
      </c>
    </row>
    <row r="125" spans="1:12" ht="34.5" customHeight="1">
      <c r="A125" s="2">
        <v>123</v>
      </c>
      <c r="B125" s="35" t="s">
        <v>173</v>
      </c>
      <c r="C125" s="106">
        <v>702</v>
      </c>
      <c r="D125" s="106" t="s">
        <v>129</v>
      </c>
      <c r="E125" s="106">
        <v>1132</v>
      </c>
      <c r="F125" s="36">
        <v>3396000</v>
      </c>
      <c r="G125" s="36">
        <v>601944</v>
      </c>
      <c r="H125" s="36">
        <f t="shared" si="7"/>
        <v>3997944</v>
      </c>
      <c r="I125" s="36">
        <v>100000</v>
      </c>
      <c r="J125" s="36">
        <f t="shared" si="9"/>
        <v>3897944</v>
      </c>
      <c r="K125" s="36">
        <f t="shared" si="8"/>
        <v>3296000</v>
      </c>
      <c r="L125" s="37" t="s">
        <v>77</v>
      </c>
    </row>
    <row r="126" spans="1:12" ht="34.5" customHeight="1">
      <c r="A126" s="2">
        <v>124</v>
      </c>
      <c r="B126" s="35" t="s">
        <v>174</v>
      </c>
      <c r="C126" s="106">
        <v>703</v>
      </c>
      <c r="D126" s="106" t="s">
        <v>129</v>
      </c>
      <c r="E126" s="106">
        <v>1812</v>
      </c>
      <c r="F126" s="36">
        <v>5436000</v>
      </c>
      <c r="G126" s="36">
        <v>858304</v>
      </c>
      <c r="H126" s="36">
        <f t="shared" si="7"/>
        <v>6294304</v>
      </c>
      <c r="I126" s="36">
        <v>4100000</v>
      </c>
      <c r="J126" s="36">
        <f t="shared" si="9"/>
        <v>2194304</v>
      </c>
      <c r="K126" s="36">
        <f t="shared" si="8"/>
        <v>1336000</v>
      </c>
      <c r="L126" s="37" t="s">
        <v>175</v>
      </c>
    </row>
    <row r="127" spans="1:12" ht="34.5" customHeight="1">
      <c r="A127" s="2">
        <v>125</v>
      </c>
      <c r="B127" s="35" t="s">
        <v>176</v>
      </c>
      <c r="C127" s="106">
        <v>784</v>
      </c>
      <c r="D127" s="106" t="s">
        <v>129</v>
      </c>
      <c r="E127" s="106">
        <v>1200</v>
      </c>
      <c r="F127" s="36">
        <v>1800000</v>
      </c>
      <c r="G127" s="36">
        <v>512380</v>
      </c>
      <c r="H127" s="36">
        <f t="shared" si="7"/>
        <v>2312380</v>
      </c>
      <c r="I127" s="36">
        <v>1000000</v>
      </c>
      <c r="J127" s="36">
        <f t="shared" si="9"/>
        <v>1312380</v>
      </c>
      <c r="K127" s="36">
        <f t="shared" si="8"/>
        <v>800000</v>
      </c>
      <c r="L127" s="37" t="s">
        <v>177</v>
      </c>
    </row>
    <row r="128" spans="1:12" ht="34.5" customHeight="1">
      <c r="A128" s="2">
        <v>126</v>
      </c>
      <c r="B128" s="35" t="s">
        <v>178</v>
      </c>
      <c r="C128" s="106">
        <v>831</v>
      </c>
      <c r="D128" s="106" t="s">
        <v>129</v>
      </c>
      <c r="E128" s="106">
        <v>840</v>
      </c>
      <c r="F128" s="36">
        <v>4200000</v>
      </c>
      <c r="G128" s="36">
        <v>733780</v>
      </c>
      <c r="H128" s="36">
        <f t="shared" si="7"/>
        <v>4933780</v>
      </c>
      <c r="I128" s="36">
        <v>250000</v>
      </c>
      <c r="J128" s="36">
        <f t="shared" si="9"/>
        <v>4683780</v>
      </c>
      <c r="K128" s="36">
        <f t="shared" si="8"/>
        <v>3950000</v>
      </c>
      <c r="L128" s="37" t="s">
        <v>77</v>
      </c>
    </row>
    <row r="129" spans="1:12" ht="34.5" customHeight="1">
      <c r="A129" s="2">
        <v>127</v>
      </c>
      <c r="B129" s="35" t="s">
        <v>179</v>
      </c>
      <c r="C129" s="106">
        <v>846</v>
      </c>
      <c r="D129" s="106" t="s">
        <v>129</v>
      </c>
      <c r="E129" s="106">
        <v>436</v>
      </c>
      <c r="F129" s="36">
        <v>1308000</v>
      </c>
      <c r="G129" s="36">
        <v>339552</v>
      </c>
      <c r="H129" s="36">
        <f t="shared" si="7"/>
        <v>1647552</v>
      </c>
      <c r="I129" s="36">
        <v>951696</v>
      </c>
      <c r="J129" s="36">
        <f t="shared" si="9"/>
        <v>695856</v>
      </c>
      <c r="K129" s="36">
        <f t="shared" si="8"/>
        <v>356304</v>
      </c>
      <c r="L129" s="37" t="s">
        <v>180</v>
      </c>
    </row>
    <row r="130" spans="1:12" ht="34.5" customHeight="1">
      <c r="A130" s="2">
        <v>128</v>
      </c>
      <c r="B130" s="35" t="s">
        <v>181</v>
      </c>
      <c r="C130" s="106">
        <v>854</v>
      </c>
      <c r="D130" s="106" t="s">
        <v>129</v>
      </c>
      <c r="E130" s="106">
        <v>450</v>
      </c>
      <c r="F130" s="36">
        <v>1350000</v>
      </c>
      <c r="G130" s="36">
        <v>344830</v>
      </c>
      <c r="H130" s="36">
        <f t="shared" si="7"/>
        <v>1694830</v>
      </c>
      <c r="I130" s="36">
        <v>300000</v>
      </c>
      <c r="J130" s="36">
        <f t="shared" si="9"/>
        <v>1394830</v>
      </c>
      <c r="K130" s="36">
        <f t="shared" si="8"/>
        <v>1050000</v>
      </c>
      <c r="L130" s="37" t="s">
        <v>77</v>
      </c>
    </row>
    <row r="131" spans="1:12" ht="34.5" customHeight="1">
      <c r="A131" s="2">
        <v>129</v>
      </c>
      <c r="B131" s="35" t="s">
        <v>182</v>
      </c>
      <c r="C131" s="106">
        <v>859</v>
      </c>
      <c r="D131" s="106" t="s">
        <v>129</v>
      </c>
      <c r="E131" s="106">
        <v>450</v>
      </c>
      <c r="F131" s="36">
        <v>1350000</v>
      </c>
      <c r="G131" s="36">
        <v>344830</v>
      </c>
      <c r="H131" s="36">
        <f t="shared" si="7"/>
        <v>1694830</v>
      </c>
      <c r="I131" s="36">
        <v>976630</v>
      </c>
      <c r="J131" s="36">
        <f t="shared" si="9"/>
        <v>718200</v>
      </c>
      <c r="K131" s="36">
        <f t="shared" si="8"/>
        <v>373370</v>
      </c>
      <c r="L131" s="37" t="s">
        <v>77</v>
      </c>
    </row>
    <row r="132" spans="1:12" ht="34.5" customHeight="1">
      <c r="A132" s="2">
        <v>130</v>
      </c>
      <c r="B132" s="35" t="s">
        <v>183</v>
      </c>
      <c r="C132" s="106">
        <v>861</v>
      </c>
      <c r="D132" s="106" t="s">
        <v>129</v>
      </c>
      <c r="E132" s="106">
        <v>450</v>
      </c>
      <c r="F132" s="36">
        <v>1350000</v>
      </c>
      <c r="G132" s="36">
        <v>344830</v>
      </c>
      <c r="H132" s="36">
        <f t="shared" si="7"/>
        <v>1694830</v>
      </c>
      <c r="I132" s="36">
        <v>976630</v>
      </c>
      <c r="J132" s="36">
        <f t="shared" si="9"/>
        <v>718200</v>
      </c>
      <c r="K132" s="36">
        <f t="shared" si="8"/>
        <v>373370</v>
      </c>
      <c r="L132" s="37" t="s">
        <v>77</v>
      </c>
    </row>
    <row r="133" spans="1:12" ht="34.5" customHeight="1">
      <c r="A133" s="2">
        <v>131</v>
      </c>
      <c r="B133" s="35" t="s">
        <v>184</v>
      </c>
      <c r="C133" s="106">
        <v>888</v>
      </c>
      <c r="D133" s="106" t="s">
        <v>129</v>
      </c>
      <c r="E133" s="106">
        <v>987</v>
      </c>
      <c r="F133" s="36">
        <v>2961000</v>
      </c>
      <c r="G133" s="36">
        <v>547279</v>
      </c>
      <c r="H133" s="36">
        <f t="shared" si="7"/>
        <v>3508279</v>
      </c>
      <c r="I133" s="36">
        <v>500000</v>
      </c>
      <c r="J133" s="36">
        <f t="shared" si="9"/>
        <v>3008279</v>
      </c>
      <c r="K133" s="36">
        <f t="shared" si="8"/>
        <v>2461000</v>
      </c>
      <c r="L133" s="37" t="s">
        <v>77</v>
      </c>
    </row>
    <row r="134" spans="1:12" ht="34.5" customHeight="1">
      <c r="A134" s="2">
        <v>132</v>
      </c>
      <c r="B134" s="35" t="s">
        <v>185</v>
      </c>
      <c r="C134" s="106">
        <v>898</v>
      </c>
      <c r="D134" s="106" t="s">
        <v>129</v>
      </c>
      <c r="E134" s="106">
        <v>460</v>
      </c>
      <c r="F134" s="36">
        <v>1380000</v>
      </c>
      <c r="G134" s="36">
        <v>348600</v>
      </c>
      <c r="H134" s="36">
        <f t="shared" si="7"/>
        <v>1728600</v>
      </c>
      <c r="I134" s="36">
        <v>976630</v>
      </c>
      <c r="J134" s="36">
        <f t="shared" si="9"/>
        <v>751970</v>
      </c>
      <c r="K134" s="36">
        <f t="shared" si="8"/>
        <v>403370</v>
      </c>
      <c r="L134" s="37" t="s">
        <v>77</v>
      </c>
    </row>
    <row r="135" spans="1:12" ht="34.5" customHeight="1">
      <c r="A135" s="2">
        <v>133</v>
      </c>
      <c r="B135" s="40" t="s">
        <v>186</v>
      </c>
      <c r="C135" s="82">
        <v>46</v>
      </c>
      <c r="D135" s="82" t="s">
        <v>187</v>
      </c>
      <c r="E135" s="82">
        <v>517</v>
      </c>
      <c r="F135" s="41">
        <f>E135*3000</f>
        <v>1551000</v>
      </c>
      <c r="G135" s="41">
        <v>370089</v>
      </c>
      <c r="H135" s="41">
        <f>F135+G135</f>
        <v>1921089</v>
      </c>
      <c r="I135" s="41">
        <v>820000</v>
      </c>
      <c r="J135" s="41">
        <f>H135-I135</f>
        <v>1101089</v>
      </c>
      <c r="K135" s="42">
        <f>J135-G135</f>
        <v>731000</v>
      </c>
      <c r="L135" s="43" t="s">
        <v>188</v>
      </c>
    </row>
    <row r="136" spans="1:12" ht="34.5" customHeight="1">
      <c r="A136" s="2">
        <v>134</v>
      </c>
      <c r="B136" s="40" t="s">
        <v>189</v>
      </c>
      <c r="C136" s="82">
        <v>47</v>
      </c>
      <c r="D136" s="82" t="s">
        <v>187</v>
      </c>
      <c r="E136" s="82">
        <v>1264</v>
      </c>
      <c r="F136" s="41">
        <f>E136*1500</f>
        <v>1896000</v>
      </c>
      <c r="G136" s="41">
        <v>530364</v>
      </c>
      <c r="H136" s="41">
        <f aca="true" t="shared" si="10" ref="H136:H143">F136+G136</f>
        <v>2426364</v>
      </c>
      <c r="I136" s="41">
        <v>1700000</v>
      </c>
      <c r="J136" s="41">
        <f>H136-I136</f>
        <v>726364</v>
      </c>
      <c r="K136" s="42">
        <f>J136-G136</f>
        <v>196000</v>
      </c>
      <c r="L136" s="43" t="s">
        <v>190</v>
      </c>
    </row>
    <row r="137" spans="1:12" ht="34.5" customHeight="1">
      <c r="A137" s="2">
        <v>135</v>
      </c>
      <c r="B137" s="40" t="s">
        <v>191</v>
      </c>
      <c r="C137" s="82">
        <v>152</v>
      </c>
      <c r="D137" s="82" t="s">
        <v>187</v>
      </c>
      <c r="E137" s="82">
        <v>450</v>
      </c>
      <c r="F137" s="41">
        <f aca="true" t="shared" si="11" ref="F137:F143">E137*1500</f>
        <v>675000</v>
      </c>
      <c r="G137" s="41">
        <v>301630</v>
      </c>
      <c r="H137" s="41">
        <f t="shared" si="10"/>
        <v>976630</v>
      </c>
      <c r="I137" s="41">
        <v>300000</v>
      </c>
      <c r="J137" s="41">
        <f aca="true" t="shared" si="12" ref="J137:J143">H137-I137</f>
        <v>676630</v>
      </c>
      <c r="K137" s="42">
        <f aca="true" t="shared" si="13" ref="K137:K143">J137-G137</f>
        <v>375000</v>
      </c>
      <c r="L137" s="43" t="s">
        <v>77</v>
      </c>
    </row>
    <row r="138" spans="1:12" ht="34.5" customHeight="1">
      <c r="A138" s="2">
        <v>136</v>
      </c>
      <c r="B138" s="40" t="s">
        <v>192</v>
      </c>
      <c r="C138" s="82">
        <v>175</v>
      </c>
      <c r="D138" s="82" t="s">
        <v>187</v>
      </c>
      <c r="E138" s="82">
        <v>437</v>
      </c>
      <c r="F138" s="41">
        <f t="shared" si="11"/>
        <v>655500</v>
      </c>
      <c r="G138" s="41">
        <v>297977</v>
      </c>
      <c r="H138" s="41">
        <f t="shared" si="10"/>
        <v>953477</v>
      </c>
      <c r="I138" s="41">
        <v>200000</v>
      </c>
      <c r="J138" s="41">
        <f t="shared" si="12"/>
        <v>753477</v>
      </c>
      <c r="K138" s="42">
        <f t="shared" si="13"/>
        <v>455500</v>
      </c>
      <c r="L138" s="43" t="s">
        <v>77</v>
      </c>
    </row>
    <row r="139" spans="1:12" ht="34.5" customHeight="1">
      <c r="A139" s="2">
        <v>137</v>
      </c>
      <c r="B139" s="40" t="s">
        <v>193</v>
      </c>
      <c r="C139" s="82">
        <v>186</v>
      </c>
      <c r="D139" s="82" t="s">
        <v>187</v>
      </c>
      <c r="E139" s="82">
        <v>472</v>
      </c>
      <c r="F139" s="41">
        <f t="shared" si="11"/>
        <v>708000</v>
      </c>
      <c r="G139" s="41">
        <v>307812</v>
      </c>
      <c r="H139" s="41">
        <f t="shared" si="10"/>
        <v>1015812</v>
      </c>
      <c r="I139" s="41">
        <v>200000</v>
      </c>
      <c r="J139" s="41">
        <f t="shared" si="12"/>
        <v>815812</v>
      </c>
      <c r="K139" s="42">
        <f t="shared" si="13"/>
        <v>508000</v>
      </c>
      <c r="L139" s="43" t="s">
        <v>194</v>
      </c>
    </row>
    <row r="140" spans="1:12" ht="34.5" customHeight="1">
      <c r="A140" s="2">
        <v>138</v>
      </c>
      <c r="B140" s="40" t="s">
        <v>195</v>
      </c>
      <c r="C140" s="82">
        <v>226</v>
      </c>
      <c r="D140" s="82" t="s">
        <v>187</v>
      </c>
      <c r="E140" s="82">
        <v>450</v>
      </c>
      <c r="F140" s="41">
        <f t="shared" si="11"/>
        <v>675000</v>
      </c>
      <c r="G140" s="41">
        <v>301630</v>
      </c>
      <c r="H140" s="41">
        <f t="shared" si="10"/>
        <v>976630</v>
      </c>
      <c r="I140" s="41">
        <v>246273</v>
      </c>
      <c r="J140" s="41">
        <f t="shared" si="12"/>
        <v>730357</v>
      </c>
      <c r="K140" s="42">
        <f t="shared" si="13"/>
        <v>428727</v>
      </c>
      <c r="L140" s="43" t="s">
        <v>77</v>
      </c>
    </row>
    <row r="141" spans="1:12" ht="34.5" customHeight="1">
      <c r="A141" s="2">
        <v>139</v>
      </c>
      <c r="B141" s="40" t="s">
        <v>196</v>
      </c>
      <c r="C141" s="82">
        <v>248</v>
      </c>
      <c r="D141" s="82" t="s">
        <v>187</v>
      </c>
      <c r="E141" s="82">
        <v>450</v>
      </c>
      <c r="F141" s="41">
        <f t="shared" si="11"/>
        <v>675000</v>
      </c>
      <c r="G141" s="41">
        <v>301630</v>
      </c>
      <c r="H141" s="41">
        <f t="shared" si="10"/>
        <v>976630</v>
      </c>
      <c r="I141" s="41">
        <v>400000</v>
      </c>
      <c r="J141" s="41">
        <f t="shared" si="12"/>
        <v>576630</v>
      </c>
      <c r="K141" s="42">
        <f t="shared" si="13"/>
        <v>275000</v>
      </c>
      <c r="L141" s="43" t="s">
        <v>77</v>
      </c>
    </row>
    <row r="142" spans="1:12" ht="34.5" customHeight="1">
      <c r="A142" s="2">
        <v>140</v>
      </c>
      <c r="B142" s="40" t="s">
        <v>197</v>
      </c>
      <c r="C142" s="82">
        <v>252</v>
      </c>
      <c r="D142" s="82" t="s">
        <v>187</v>
      </c>
      <c r="E142" s="82">
        <v>450</v>
      </c>
      <c r="F142" s="41">
        <f t="shared" si="11"/>
        <v>675000</v>
      </c>
      <c r="G142" s="41">
        <v>301630</v>
      </c>
      <c r="H142" s="41">
        <f t="shared" si="10"/>
        <v>976630</v>
      </c>
      <c r="I142" s="41">
        <v>500000</v>
      </c>
      <c r="J142" s="41">
        <f t="shared" si="12"/>
        <v>476630</v>
      </c>
      <c r="K142" s="42">
        <f t="shared" si="13"/>
        <v>175000</v>
      </c>
      <c r="L142" s="43" t="s">
        <v>77</v>
      </c>
    </row>
    <row r="143" spans="1:12" ht="34.5" customHeight="1">
      <c r="A143" s="2">
        <v>141</v>
      </c>
      <c r="B143" s="44" t="s">
        <v>198</v>
      </c>
      <c r="C143" s="107">
        <v>251</v>
      </c>
      <c r="D143" s="107" t="s">
        <v>187</v>
      </c>
      <c r="E143" s="107">
        <v>450</v>
      </c>
      <c r="F143" s="41">
        <f t="shared" si="11"/>
        <v>675000</v>
      </c>
      <c r="G143" s="45">
        <v>301630</v>
      </c>
      <c r="H143" s="45">
        <f t="shared" si="10"/>
        <v>976630</v>
      </c>
      <c r="I143" s="45">
        <v>200000</v>
      </c>
      <c r="J143" s="45">
        <f t="shared" si="12"/>
        <v>776630</v>
      </c>
      <c r="K143" s="46">
        <f t="shared" si="13"/>
        <v>475000</v>
      </c>
      <c r="L143" s="43" t="s">
        <v>77</v>
      </c>
    </row>
    <row r="144" spans="1:12" ht="34.5" customHeight="1">
      <c r="A144" s="2">
        <v>142</v>
      </c>
      <c r="B144" s="47" t="s">
        <v>199</v>
      </c>
      <c r="C144" s="108">
        <v>120</v>
      </c>
      <c r="D144" s="108" t="s">
        <v>200</v>
      </c>
      <c r="E144" s="108">
        <v>606</v>
      </c>
      <c r="F144" s="48">
        <f>E144*1500</f>
        <v>909000</v>
      </c>
      <c r="G144" s="48">
        <v>345466</v>
      </c>
      <c r="H144" s="48">
        <f>F144+G144</f>
        <v>1254466</v>
      </c>
      <c r="I144" s="48">
        <v>400000</v>
      </c>
      <c r="J144" s="48">
        <f>H144-I144</f>
        <v>854466</v>
      </c>
      <c r="K144" s="48">
        <f>J144-G144</f>
        <v>509000</v>
      </c>
      <c r="L144" s="49" t="s">
        <v>201</v>
      </c>
    </row>
    <row r="145" spans="1:12" ht="34.5" customHeight="1">
      <c r="A145" s="2">
        <v>143</v>
      </c>
      <c r="B145" s="47" t="s">
        <v>202</v>
      </c>
      <c r="C145" s="108">
        <v>230</v>
      </c>
      <c r="D145" s="108" t="s">
        <v>200</v>
      </c>
      <c r="E145" s="108">
        <v>1086</v>
      </c>
      <c r="F145" s="48">
        <f aca="true" t="shared" si="14" ref="F145:F160">E145*1500</f>
        <v>1629000</v>
      </c>
      <c r="G145" s="48">
        <v>480346</v>
      </c>
      <c r="H145" s="48">
        <f aca="true" t="shared" si="15" ref="H145:H160">F145+G145</f>
        <v>2109346</v>
      </c>
      <c r="I145" s="48">
        <v>100000</v>
      </c>
      <c r="J145" s="48">
        <f>H145-I145</f>
        <v>2009346</v>
      </c>
      <c r="K145" s="48">
        <f aca="true" t="shared" si="16" ref="K145:K160">J145-G145</f>
        <v>1529000</v>
      </c>
      <c r="L145" s="49" t="s">
        <v>203</v>
      </c>
    </row>
    <row r="146" spans="1:12" ht="34.5" customHeight="1">
      <c r="A146" s="2">
        <v>144</v>
      </c>
      <c r="B146" s="47" t="s">
        <v>204</v>
      </c>
      <c r="C146" s="108">
        <v>231</v>
      </c>
      <c r="D146" s="108" t="s">
        <v>200</v>
      </c>
      <c r="E146" s="108">
        <v>1091</v>
      </c>
      <c r="F146" s="48">
        <f t="shared" si="14"/>
        <v>1636500</v>
      </c>
      <c r="G146" s="48">
        <v>481751</v>
      </c>
      <c r="H146" s="48">
        <f t="shared" si="15"/>
        <v>2118251</v>
      </c>
      <c r="I146" s="48">
        <v>100000</v>
      </c>
      <c r="J146" s="48">
        <f aca="true" t="shared" si="17" ref="J146:J160">H146-I146</f>
        <v>2018251</v>
      </c>
      <c r="K146" s="48">
        <f t="shared" si="16"/>
        <v>1536500</v>
      </c>
      <c r="L146" s="49" t="s">
        <v>205</v>
      </c>
    </row>
    <row r="147" spans="1:12" ht="34.5" customHeight="1">
      <c r="A147" s="2">
        <v>145</v>
      </c>
      <c r="B147" s="47" t="s">
        <v>206</v>
      </c>
      <c r="C147" s="108">
        <v>237</v>
      </c>
      <c r="D147" s="108" t="s">
        <v>200</v>
      </c>
      <c r="E147" s="108">
        <v>1500</v>
      </c>
      <c r="F147" s="48">
        <f t="shared" si="14"/>
        <v>2250000</v>
      </c>
      <c r="G147" s="48">
        <v>596680</v>
      </c>
      <c r="H147" s="48">
        <f t="shared" si="15"/>
        <v>2846680</v>
      </c>
      <c r="I147" s="48">
        <v>1000000</v>
      </c>
      <c r="J147" s="48">
        <f t="shared" si="17"/>
        <v>1846680</v>
      </c>
      <c r="K147" s="48">
        <f t="shared" si="16"/>
        <v>1250000</v>
      </c>
      <c r="L147" s="49" t="s">
        <v>77</v>
      </c>
    </row>
    <row r="148" spans="1:12" ht="34.5" customHeight="1">
      <c r="A148" s="2">
        <v>146</v>
      </c>
      <c r="B148" s="47" t="s">
        <v>207</v>
      </c>
      <c r="C148" s="108">
        <v>281</v>
      </c>
      <c r="D148" s="108" t="s">
        <v>200</v>
      </c>
      <c r="E148" s="108">
        <v>1211</v>
      </c>
      <c r="F148" s="48">
        <f t="shared" si="14"/>
        <v>1816500</v>
      </c>
      <c r="G148" s="48">
        <v>515471</v>
      </c>
      <c r="H148" s="48">
        <f t="shared" si="15"/>
        <v>2331971</v>
      </c>
      <c r="I148" s="48">
        <v>150000</v>
      </c>
      <c r="J148" s="48">
        <f t="shared" si="17"/>
        <v>2181971</v>
      </c>
      <c r="K148" s="48">
        <f t="shared" si="16"/>
        <v>1666500</v>
      </c>
      <c r="L148" s="49" t="s">
        <v>208</v>
      </c>
    </row>
    <row r="149" spans="1:12" ht="34.5" customHeight="1">
      <c r="A149" s="2">
        <v>147</v>
      </c>
      <c r="B149" s="47" t="s">
        <v>209</v>
      </c>
      <c r="C149" s="108">
        <v>307</v>
      </c>
      <c r="D149" s="108" t="s">
        <v>200</v>
      </c>
      <c r="E149" s="108">
        <v>1906</v>
      </c>
      <c r="F149" s="48">
        <f t="shared" si="14"/>
        <v>2859000</v>
      </c>
      <c r="G149" s="48">
        <v>710766</v>
      </c>
      <c r="H149" s="48">
        <f t="shared" si="15"/>
        <v>3569766</v>
      </c>
      <c r="I149" s="48">
        <v>1000000</v>
      </c>
      <c r="J149" s="48">
        <f t="shared" si="17"/>
        <v>2569766</v>
      </c>
      <c r="K149" s="48">
        <f t="shared" si="16"/>
        <v>1859000</v>
      </c>
      <c r="L149" s="49" t="s">
        <v>210</v>
      </c>
    </row>
    <row r="150" spans="1:12" ht="34.5" customHeight="1">
      <c r="A150" s="2">
        <v>148</v>
      </c>
      <c r="B150" s="47" t="s">
        <v>211</v>
      </c>
      <c r="C150" s="108">
        <v>337</v>
      </c>
      <c r="D150" s="108" t="s">
        <v>200</v>
      </c>
      <c r="E150" s="108">
        <v>719</v>
      </c>
      <c r="F150" s="48">
        <f t="shared" si="14"/>
        <v>1078500</v>
      </c>
      <c r="G150" s="48">
        <v>446243</v>
      </c>
      <c r="H150" s="48">
        <f t="shared" si="15"/>
        <v>1524743</v>
      </c>
      <c r="I150" s="48">
        <v>303243</v>
      </c>
      <c r="J150" s="48">
        <f t="shared" si="17"/>
        <v>1221500</v>
      </c>
      <c r="K150" s="48">
        <f t="shared" si="16"/>
        <v>775257</v>
      </c>
      <c r="L150" s="49" t="s">
        <v>212</v>
      </c>
    </row>
    <row r="151" spans="1:12" ht="34.5" customHeight="1">
      <c r="A151" s="2">
        <v>149</v>
      </c>
      <c r="B151" s="47" t="s">
        <v>213</v>
      </c>
      <c r="C151" s="108">
        <v>373</v>
      </c>
      <c r="D151" s="108" t="s">
        <v>200</v>
      </c>
      <c r="E151" s="108">
        <v>1059</v>
      </c>
      <c r="F151" s="48">
        <f t="shared" si="14"/>
        <v>1588500</v>
      </c>
      <c r="G151" s="48">
        <v>472759</v>
      </c>
      <c r="H151" s="48">
        <f t="shared" si="15"/>
        <v>2061259</v>
      </c>
      <c r="I151" s="48">
        <v>200000</v>
      </c>
      <c r="J151" s="48">
        <f t="shared" si="17"/>
        <v>1861259</v>
      </c>
      <c r="K151" s="48">
        <f t="shared" si="16"/>
        <v>1388500</v>
      </c>
      <c r="L151" s="49" t="s">
        <v>214</v>
      </c>
    </row>
    <row r="152" spans="1:12" ht="34.5" customHeight="1">
      <c r="A152" s="2">
        <v>150</v>
      </c>
      <c r="B152" s="47" t="s">
        <v>215</v>
      </c>
      <c r="C152" s="108">
        <v>457</v>
      </c>
      <c r="D152" s="108" t="s">
        <v>200</v>
      </c>
      <c r="E152" s="108">
        <v>628</v>
      </c>
      <c r="F152" s="48">
        <f t="shared" si="14"/>
        <v>942000</v>
      </c>
      <c r="G152" s="48">
        <v>592800</v>
      </c>
      <c r="H152" s="48">
        <f t="shared" si="15"/>
        <v>1534800</v>
      </c>
      <c r="I152" s="48">
        <v>732800</v>
      </c>
      <c r="J152" s="48">
        <f t="shared" si="17"/>
        <v>802000</v>
      </c>
      <c r="K152" s="48">
        <f t="shared" si="16"/>
        <v>209200</v>
      </c>
      <c r="L152" s="49" t="s">
        <v>216</v>
      </c>
    </row>
    <row r="153" spans="1:12" ht="34.5" customHeight="1">
      <c r="A153" s="2">
        <v>151</v>
      </c>
      <c r="B153" s="47" t="s">
        <v>217</v>
      </c>
      <c r="C153" s="108">
        <v>458</v>
      </c>
      <c r="D153" s="108" t="s">
        <v>200</v>
      </c>
      <c r="E153" s="108">
        <v>450</v>
      </c>
      <c r="F153" s="48">
        <f t="shared" si="14"/>
        <v>675000</v>
      </c>
      <c r="G153" s="48">
        <v>301630</v>
      </c>
      <c r="H153" s="48">
        <f t="shared" si="15"/>
        <v>976630</v>
      </c>
      <c r="I153" s="48">
        <v>50000</v>
      </c>
      <c r="J153" s="48">
        <f t="shared" si="17"/>
        <v>926630</v>
      </c>
      <c r="K153" s="48">
        <f t="shared" si="16"/>
        <v>625000</v>
      </c>
      <c r="L153" s="49" t="s">
        <v>218</v>
      </c>
    </row>
    <row r="154" spans="1:12" ht="34.5" customHeight="1">
      <c r="A154" s="2">
        <v>152</v>
      </c>
      <c r="B154" s="47" t="s">
        <v>219</v>
      </c>
      <c r="C154" s="108">
        <v>488</v>
      </c>
      <c r="D154" s="108" t="s">
        <v>200</v>
      </c>
      <c r="E154" s="108">
        <v>450</v>
      </c>
      <c r="F154" s="48">
        <f t="shared" si="14"/>
        <v>675000</v>
      </c>
      <c r="G154" s="48">
        <v>301630</v>
      </c>
      <c r="H154" s="48">
        <f t="shared" si="15"/>
        <v>976630</v>
      </c>
      <c r="I154" s="48">
        <v>100000</v>
      </c>
      <c r="J154" s="48">
        <f t="shared" si="17"/>
        <v>876630</v>
      </c>
      <c r="K154" s="48">
        <f t="shared" si="16"/>
        <v>575000</v>
      </c>
      <c r="L154" s="49" t="s">
        <v>220</v>
      </c>
    </row>
    <row r="155" spans="1:12" ht="34.5" customHeight="1">
      <c r="A155" s="2">
        <v>153</v>
      </c>
      <c r="B155" s="47" t="s">
        <v>221</v>
      </c>
      <c r="C155" s="108">
        <v>489</v>
      </c>
      <c r="D155" s="108" t="s">
        <v>200</v>
      </c>
      <c r="E155" s="108">
        <v>450</v>
      </c>
      <c r="F155" s="48">
        <f t="shared" si="14"/>
        <v>675000</v>
      </c>
      <c r="G155" s="48">
        <v>301630</v>
      </c>
      <c r="H155" s="48">
        <f t="shared" si="15"/>
        <v>976630</v>
      </c>
      <c r="I155" s="48">
        <v>100000</v>
      </c>
      <c r="J155" s="48">
        <f t="shared" si="17"/>
        <v>876630</v>
      </c>
      <c r="K155" s="48">
        <f t="shared" si="16"/>
        <v>575000</v>
      </c>
      <c r="L155" s="49" t="s">
        <v>77</v>
      </c>
    </row>
    <row r="156" spans="1:12" ht="34.5" customHeight="1">
      <c r="A156" s="2">
        <v>154</v>
      </c>
      <c r="B156" s="47" t="s">
        <v>222</v>
      </c>
      <c r="C156" s="108">
        <v>522</v>
      </c>
      <c r="D156" s="108" t="s">
        <v>200</v>
      </c>
      <c r="E156" s="108">
        <v>450</v>
      </c>
      <c r="F156" s="48">
        <f t="shared" si="14"/>
        <v>675000</v>
      </c>
      <c r="G156" s="48">
        <v>301630</v>
      </c>
      <c r="H156" s="48">
        <f t="shared" si="15"/>
        <v>976630</v>
      </c>
      <c r="I156" s="48">
        <v>150000</v>
      </c>
      <c r="J156" s="48">
        <f t="shared" si="17"/>
        <v>826630</v>
      </c>
      <c r="K156" s="48">
        <f t="shared" si="16"/>
        <v>525000</v>
      </c>
      <c r="L156" s="49" t="s">
        <v>77</v>
      </c>
    </row>
    <row r="157" spans="1:12" ht="34.5" customHeight="1">
      <c r="A157" s="2">
        <v>155</v>
      </c>
      <c r="B157" s="47" t="s">
        <v>223</v>
      </c>
      <c r="C157" s="108">
        <v>686</v>
      </c>
      <c r="D157" s="108" t="s">
        <v>200</v>
      </c>
      <c r="E157" s="108">
        <v>450</v>
      </c>
      <c r="F157" s="48">
        <f t="shared" si="14"/>
        <v>675000</v>
      </c>
      <c r="G157" s="48">
        <v>301630</v>
      </c>
      <c r="H157" s="48">
        <f t="shared" si="15"/>
        <v>976630</v>
      </c>
      <c r="I157" s="48">
        <v>100000</v>
      </c>
      <c r="J157" s="48">
        <f t="shared" si="17"/>
        <v>876630</v>
      </c>
      <c r="K157" s="48">
        <f t="shared" si="16"/>
        <v>575000</v>
      </c>
      <c r="L157" s="49" t="s">
        <v>224</v>
      </c>
    </row>
    <row r="158" spans="1:12" ht="34.5" customHeight="1">
      <c r="A158" s="2">
        <v>156</v>
      </c>
      <c r="B158" s="47" t="s">
        <v>225</v>
      </c>
      <c r="C158" s="108">
        <v>728</v>
      </c>
      <c r="D158" s="108" t="s">
        <v>200</v>
      </c>
      <c r="E158" s="108">
        <v>441</v>
      </c>
      <c r="F158" s="48">
        <f t="shared" si="14"/>
        <v>661500</v>
      </c>
      <c r="G158" s="48">
        <v>299101</v>
      </c>
      <c r="H158" s="48">
        <f t="shared" si="15"/>
        <v>960601</v>
      </c>
      <c r="I158" s="48">
        <v>200000</v>
      </c>
      <c r="J158" s="48">
        <f t="shared" si="17"/>
        <v>760601</v>
      </c>
      <c r="K158" s="48">
        <f t="shared" si="16"/>
        <v>461500</v>
      </c>
      <c r="L158" s="49" t="s">
        <v>77</v>
      </c>
    </row>
    <row r="159" spans="1:12" ht="34.5" customHeight="1">
      <c r="A159" s="2">
        <v>157</v>
      </c>
      <c r="B159" s="47" t="s">
        <v>226</v>
      </c>
      <c r="C159" s="108">
        <v>737</v>
      </c>
      <c r="D159" s="108" t="s">
        <v>200</v>
      </c>
      <c r="E159" s="108">
        <v>450</v>
      </c>
      <c r="F159" s="48">
        <f t="shared" si="14"/>
        <v>675000</v>
      </c>
      <c r="G159" s="48">
        <v>301630</v>
      </c>
      <c r="H159" s="48">
        <f t="shared" si="15"/>
        <v>976630</v>
      </c>
      <c r="I159" s="48">
        <v>100000</v>
      </c>
      <c r="J159" s="48">
        <f t="shared" si="17"/>
        <v>876630</v>
      </c>
      <c r="K159" s="48">
        <f t="shared" si="16"/>
        <v>575000</v>
      </c>
      <c r="L159" s="49" t="s">
        <v>227</v>
      </c>
    </row>
    <row r="160" spans="1:12" ht="34.5" customHeight="1">
      <c r="A160" s="2">
        <v>158</v>
      </c>
      <c r="B160" s="47" t="s">
        <v>228</v>
      </c>
      <c r="C160" s="108" t="s">
        <v>229</v>
      </c>
      <c r="D160" s="108" t="s">
        <v>200</v>
      </c>
      <c r="E160" s="108">
        <v>900</v>
      </c>
      <c r="F160" s="48">
        <f t="shared" si="14"/>
        <v>1350000</v>
      </c>
      <c r="G160" s="48">
        <v>428080</v>
      </c>
      <c r="H160" s="48">
        <f t="shared" si="15"/>
        <v>1778080</v>
      </c>
      <c r="I160" s="48">
        <v>200000</v>
      </c>
      <c r="J160" s="48">
        <f t="shared" si="17"/>
        <v>1578080</v>
      </c>
      <c r="K160" s="48">
        <f t="shared" si="16"/>
        <v>1150000</v>
      </c>
      <c r="L160" s="49" t="s">
        <v>230</v>
      </c>
    </row>
    <row r="161" spans="1:12" ht="34.5" customHeight="1">
      <c r="A161" s="2">
        <v>159</v>
      </c>
      <c r="B161" s="50" t="s">
        <v>231</v>
      </c>
      <c r="C161" s="106">
        <v>1</v>
      </c>
      <c r="D161" s="106" t="s">
        <v>232</v>
      </c>
      <c r="E161" s="106">
        <v>382</v>
      </c>
      <c r="F161" s="51">
        <v>1146000</v>
      </c>
      <c r="G161" s="51">
        <v>319194</v>
      </c>
      <c r="H161" s="51">
        <f>F161+G161</f>
        <v>1465194</v>
      </c>
      <c r="I161" s="51">
        <v>500000</v>
      </c>
      <c r="J161" s="51">
        <f>H161-I161</f>
        <v>965194</v>
      </c>
      <c r="K161" s="51">
        <f>J161-G161</f>
        <v>646000</v>
      </c>
      <c r="L161" s="52" t="s">
        <v>77</v>
      </c>
    </row>
    <row r="162" spans="1:12" ht="34.5" customHeight="1">
      <c r="A162" s="2">
        <v>160</v>
      </c>
      <c r="B162" s="50" t="s">
        <v>233</v>
      </c>
      <c r="C162" s="106">
        <v>2</v>
      </c>
      <c r="D162" s="106" t="s">
        <v>232</v>
      </c>
      <c r="E162" s="106">
        <v>377</v>
      </c>
      <c r="F162" s="51">
        <v>1131000</v>
      </c>
      <c r="G162" s="51">
        <v>317309</v>
      </c>
      <c r="H162" s="51">
        <f aca="true" t="shared" si="18" ref="H162:H197">F162+G162</f>
        <v>1448309</v>
      </c>
      <c r="I162" s="51">
        <v>500000</v>
      </c>
      <c r="J162" s="51">
        <f>H162-I162</f>
        <v>948309</v>
      </c>
      <c r="K162" s="51">
        <f aca="true" t="shared" si="19" ref="K162:K197">J162-G162</f>
        <v>631000</v>
      </c>
      <c r="L162" s="52" t="s">
        <v>77</v>
      </c>
    </row>
    <row r="163" spans="1:12" ht="34.5" customHeight="1">
      <c r="A163" s="2">
        <v>161</v>
      </c>
      <c r="B163" s="50" t="s">
        <v>234</v>
      </c>
      <c r="C163" s="106">
        <v>5</v>
      </c>
      <c r="D163" s="106" t="s">
        <v>232</v>
      </c>
      <c r="E163" s="106">
        <v>450</v>
      </c>
      <c r="F163" s="51">
        <v>675000</v>
      </c>
      <c r="G163" s="51">
        <v>301630</v>
      </c>
      <c r="H163" s="51">
        <f t="shared" si="18"/>
        <v>976630</v>
      </c>
      <c r="I163" s="51">
        <v>500000</v>
      </c>
      <c r="J163" s="51">
        <f aca="true" t="shared" si="20" ref="J163:J197">H163-I163</f>
        <v>476630</v>
      </c>
      <c r="K163" s="51">
        <f t="shared" si="19"/>
        <v>175000</v>
      </c>
      <c r="L163" s="52" t="s">
        <v>235</v>
      </c>
    </row>
    <row r="164" spans="1:12" ht="34.5" customHeight="1">
      <c r="A164" s="2">
        <v>162</v>
      </c>
      <c r="B164" s="50" t="s">
        <v>236</v>
      </c>
      <c r="C164" s="106">
        <v>7</v>
      </c>
      <c r="D164" s="106" t="s">
        <v>232</v>
      </c>
      <c r="E164" s="106">
        <v>450</v>
      </c>
      <c r="F164" s="51">
        <v>675000</v>
      </c>
      <c r="G164" s="51">
        <v>301630</v>
      </c>
      <c r="H164" s="51">
        <f t="shared" si="18"/>
        <v>976630</v>
      </c>
      <c r="I164" s="51">
        <v>500000</v>
      </c>
      <c r="J164" s="51">
        <f t="shared" si="20"/>
        <v>476630</v>
      </c>
      <c r="K164" s="51">
        <f t="shared" si="19"/>
        <v>175000</v>
      </c>
      <c r="L164" s="52" t="s">
        <v>237</v>
      </c>
    </row>
    <row r="165" spans="1:12" ht="34.5" customHeight="1">
      <c r="A165" s="2">
        <v>163</v>
      </c>
      <c r="B165" s="50" t="s">
        <v>238</v>
      </c>
      <c r="C165" s="106">
        <v>44</v>
      </c>
      <c r="D165" s="106" t="s">
        <v>232</v>
      </c>
      <c r="E165" s="106">
        <v>440</v>
      </c>
      <c r="F165" s="51">
        <v>1320000</v>
      </c>
      <c r="G165" s="51">
        <v>341060</v>
      </c>
      <c r="H165" s="51">
        <f t="shared" si="18"/>
        <v>1661060</v>
      </c>
      <c r="I165" s="51">
        <v>500000</v>
      </c>
      <c r="J165" s="51">
        <f t="shared" si="20"/>
        <v>1161060</v>
      </c>
      <c r="K165" s="51">
        <f t="shared" si="19"/>
        <v>820000</v>
      </c>
      <c r="L165" s="52" t="s">
        <v>239</v>
      </c>
    </row>
    <row r="166" spans="1:12" ht="34.5" customHeight="1">
      <c r="A166" s="2">
        <v>164</v>
      </c>
      <c r="B166" s="50" t="s">
        <v>240</v>
      </c>
      <c r="C166" s="106">
        <v>45</v>
      </c>
      <c r="D166" s="106" t="s">
        <v>232</v>
      </c>
      <c r="E166" s="106">
        <v>1707</v>
      </c>
      <c r="F166" s="51">
        <v>5121000</v>
      </c>
      <c r="G166" s="51">
        <v>736783</v>
      </c>
      <c r="H166" s="51">
        <f t="shared" si="18"/>
        <v>5857783</v>
      </c>
      <c r="I166" s="51">
        <v>100000</v>
      </c>
      <c r="J166" s="51">
        <f t="shared" si="20"/>
        <v>5757783</v>
      </c>
      <c r="K166" s="51">
        <f t="shared" si="19"/>
        <v>5021000</v>
      </c>
      <c r="L166" s="52" t="s">
        <v>77</v>
      </c>
    </row>
    <row r="167" spans="1:12" ht="34.5" customHeight="1">
      <c r="A167" s="2">
        <v>165</v>
      </c>
      <c r="B167" s="50" t="s">
        <v>241</v>
      </c>
      <c r="C167" s="106">
        <v>127</v>
      </c>
      <c r="D167" s="106" t="s">
        <v>232</v>
      </c>
      <c r="E167" s="106">
        <v>534</v>
      </c>
      <c r="F167" s="51">
        <v>801000</v>
      </c>
      <c r="G167" s="51">
        <v>325234</v>
      </c>
      <c r="H167" s="51">
        <f t="shared" si="18"/>
        <v>1126234</v>
      </c>
      <c r="I167" s="51">
        <v>300000</v>
      </c>
      <c r="J167" s="51">
        <f t="shared" si="20"/>
        <v>826234</v>
      </c>
      <c r="K167" s="51">
        <f t="shared" si="19"/>
        <v>501000</v>
      </c>
      <c r="L167" s="52" t="s">
        <v>77</v>
      </c>
    </row>
    <row r="168" spans="1:12" ht="34.5" customHeight="1">
      <c r="A168" s="2">
        <v>166</v>
      </c>
      <c r="B168" s="50" t="s">
        <v>242</v>
      </c>
      <c r="C168" s="106">
        <v>134</v>
      </c>
      <c r="D168" s="106" t="s">
        <v>232</v>
      </c>
      <c r="E168" s="106">
        <v>450</v>
      </c>
      <c r="F168" s="51">
        <v>675000</v>
      </c>
      <c r="G168" s="51">
        <v>301630</v>
      </c>
      <c r="H168" s="51">
        <f t="shared" si="18"/>
        <v>976630</v>
      </c>
      <c r="I168" s="51">
        <v>400000</v>
      </c>
      <c r="J168" s="51">
        <f t="shared" si="20"/>
        <v>576630</v>
      </c>
      <c r="K168" s="51">
        <f t="shared" si="19"/>
        <v>275000</v>
      </c>
      <c r="L168" s="52" t="s">
        <v>77</v>
      </c>
    </row>
    <row r="169" spans="1:12" ht="34.5" customHeight="1">
      <c r="A169" s="2">
        <v>167</v>
      </c>
      <c r="B169" s="50" t="s">
        <v>243</v>
      </c>
      <c r="C169" s="106">
        <v>135</v>
      </c>
      <c r="D169" s="106" t="s">
        <v>232</v>
      </c>
      <c r="E169" s="106">
        <v>450</v>
      </c>
      <c r="F169" s="51">
        <v>675000</v>
      </c>
      <c r="G169" s="51">
        <v>301630</v>
      </c>
      <c r="H169" s="51">
        <f t="shared" si="18"/>
        <v>976630</v>
      </c>
      <c r="I169" s="51">
        <v>500000</v>
      </c>
      <c r="J169" s="51">
        <f t="shared" si="20"/>
        <v>476630</v>
      </c>
      <c r="K169" s="51">
        <f t="shared" si="19"/>
        <v>175000</v>
      </c>
      <c r="L169" s="52" t="s">
        <v>77</v>
      </c>
    </row>
    <row r="170" spans="1:12" ht="34.5" customHeight="1">
      <c r="A170" s="2">
        <v>168</v>
      </c>
      <c r="B170" s="50" t="s">
        <v>244</v>
      </c>
      <c r="C170" s="106">
        <v>146</v>
      </c>
      <c r="D170" s="106" t="s">
        <v>232</v>
      </c>
      <c r="E170" s="106">
        <v>2903</v>
      </c>
      <c r="F170" s="51">
        <v>8709000</v>
      </c>
      <c r="G170" s="51">
        <v>1130267</v>
      </c>
      <c r="H170" s="51">
        <f t="shared" si="18"/>
        <v>9839267</v>
      </c>
      <c r="I170" s="51">
        <v>500000</v>
      </c>
      <c r="J170" s="51">
        <f t="shared" si="20"/>
        <v>9339267</v>
      </c>
      <c r="K170" s="51">
        <f t="shared" si="19"/>
        <v>8209000</v>
      </c>
      <c r="L170" s="52" t="s">
        <v>77</v>
      </c>
    </row>
    <row r="171" spans="1:12" ht="34.5" customHeight="1">
      <c r="A171" s="2">
        <v>169</v>
      </c>
      <c r="B171" s="50" t="s">
        <v>245</v>
      </c>
      <c r="C171" s="106">
        <v>180</v>
      </c>
      <c r="D171" s="106" t="s">
        <v>232</v>
      </c>
      <c r="E171" s="106">
        <v>450</v>
      </c>
      <c r="F171" s="51">
        <v>675000</v>
      </c>
      <c r="G171" s="51">
        <v>301630</v>
      </c>
      <c r="H171" s="51">
        <f t="shared" si="18"/>
        <v>976630</v>
      </c>
      <c r="I171" s="51">
        <v>100000</v>
      </c>
      <c r="J171" s="51">
        <f t="shared" si="20"/>
        <v>876630</v>
      </c>
      <c r="K171" s="51">
        <f t="shared" si="19"/>
        <v>575000</v>
      </c>
      <c r="L171" s="52" t="s">
        <v>77</v>
      </c>
    </row>
    <row r="172" spans="1:12" ht="34.5" customHeight="1">
      <c r="A172" s="2">
        <v>170</v>
      </c>
      <c r="B172" s="50" t="s">
        <v>246</v>
      </c>
      <c r="C172" s="106">
        <v>199</v>
      </c>
      <c r="D172" s="106" t="s">
        <v>232</v>
      </c>
      <c r="E172" s="106">
        <v>450</v>
      </c>
      <c r="F172" s="51">
        <v>675000</v>
      </c>
      <c r="G172" s="51">
        <v>301630</v>
      </c>
      <c r="H172" s="51">
        <f t="shared" si="18"/>
        <v>976630</v>
      </c>
      <c r="I172" s="51">
        <v>200000</v>
      </c>
      <c r="J172" s="51">
        <f t="shared" si="20"/>
        <v>776630</v>
      </c>
      <c r="K172" s="51">
        <f t="shared" si="19"/>
        <v>475000</v>
      </c>
      <c r="L172" s="52" t="s">
        <v>77</v>
      </c>
    </row>
    <row r="173" spans="1:12" ht="34.5" customHeight="1">
      <c r="A173" s="2">
        <v>171</v>
      </c>
      <c r="B173" s="6" t="s">
        <v>247</v>
      </c>
      <c r="C173" s="25">
        <v>223</v>
      </c>
      <c r="D173" s="25" t="s">
        <v>232</v>
      </c>
      <c r="E173" s="25">
        <v>948</v>
      </c>
      <c r="F173" s="53">
        <f>E173*1500</f>
        <v>1422000</v>
      </c>
      <c r="G173" s="27">
        <v>441568</v>
      </c>
      <c r="H173" s="51">
        <f t="shared" si="18"/>
        <v>1863568</v>
      </c>
      <c r="I173" s="53">
        <v>500000</v>
      </c>
      <c r="J173" s="51">
        <f t="shared" si="20"/>
        <v>1363568</v>
      </c>
      <c r="K173" s="51">
        <f t="shared" si="19"/>
        <v>922000</v>
      </c>
      <c r="L173" s="54" t="s">
        <v>77</v>
      </c>
    </row>
    <row r="174" spans="1:12" ht="34.5" customHeight="1">
      <c r="A174" s="2">
        <v>172</v>
      </c>
      <c r="B174" s="50" t="s">
        <v>248</v>
      </c>
      <c r="C174" s="106">
        <v>228</v>
      </c>
      <c r="D174" s="106" t="s">
        <v>232</v>
      </c>
      <c r="E174" s="106">
        <v>471</v>
      </c>
      <c r="F174" s="51">
        <v>706500</v>
      </c>
      <c r="G174" s="51">
        <v>307531</v>
      </c>
      <c r="H174" s="51">
        <f t="shared" si="18"/>
        <v>1014031</v>
      </c>
      <c r="I174" s="51">
        <v>500000</v>
      </c>
      <c r="J174" s="51">
        <f t="shared" si="20"/>
        <v>514031</v>
      </c>
      <c r="K174" s="51">
        <f t="shared" si="19"/>
        <v>206500</v>
      </c>
      <c r="L174" s="52" t="s">
        <v>249</v>
      </c>
    </row>
    <row r="175" spans="1:12" ht="34.5" customHeight="1">
      <c r="A175" s="2">
        <v>173</v>
      </c>
      <c r="B175" s="50" t="s">
        <v>250</v>
      </c>
      <c r="C175" s="106">
        <v>336</v>
      </c>
      <c r="D175" s="106" t="s">
        <v>232</v>
      </c>
      <c r="E175" s="106">
        <v>512</v>
      </c>
      <c r="F175" s="51">
        <v>768000</v>
      </c>
      <c r="G175" s="51">
        <v>319052</v>
      </c>
      <c r="H175" s="51">
        <f t="shared" si="18"/>
        <v>1087052</v>
      </c>
      <c r="I175" s="51">
        <v>500000</v>
      </c>
      <c r="J175" s="51">
        <f t="shared" si="20"/>
        <v>587052</v>
      </c>
      <c r="K175" s="51">
        <f t="shared" si="19"/>
        <v>268000</v>
      </c>
      <c r="L175" s="52" t="s">
        <v>77</v>
      </c>
    </row>
    <row r="176" spans="1:12" ht="34.5" customHeight="1">
      <c r="A176" s="2">
        <v>174</v>
      </c>
      <c r="B176" s="50" t="s">
        <v>251</v>
      </c>
      <c r="C176" s="106">
        <v>363</v>
      </c>
      <c r="D176" s="106" t="s">
        <v>232</v>
      </c>
      <c r="E176" s="106">
        <v>512</v>
      </c>
      <c r="F176" s="51">
        <v>1536000</v>
      </c>
      <c r="G176" s="51">
        <v>368204</v>
      </c>
      <c r="H176" s="51">
        <f t="shared" si="18"/>
        <v>1904204</v>
      </c>
      <c r="I176" s="51">
        <v>750000</v>
      </c>
      <c r="J176" s="51">
        <f t="shared" si="20"/>
        <v>1154204</v>
      </c>
      <c r="K176" s="51">
        <f t="shared" si="19"/>
        <v>786000</v>
      </c>
      <c r="L176" s="52" t="s">
        <v>77</v>
      </c>
    </row>
    <row r="177" spans="1:12" ht="34.5" customHeight="1">
      <c r="A177" s="2">
        <v>175</v>
      </c>
      <c r="B177" s="50" t="s">
        <v>252</v>
      </c>
      <c r="C177" s="106">
        <v>368</v>
      </c>
      <c r="D177" s="106" t="s">
        <v>232</v>
      </c>
      <c r="E177" s="106">
        <v>450</v>
      </c>
      <c r="F177" s="51">
        <v>675000</v>
      </c>
      <c r="G177" s="51">
        <v>301630</v>
      </c>
      <c r="H177" s="51">
        <f t="shared" si="18"/>
        <v>976630</v>
      </c>
      <c r="I177" s="51">
        <v>600000</v>
      </c>
      <c r="J177" s="51">
        <f t="shared" si="20"/>
        <v>376630</v>
      </c>
      <c r="K177" s="51">
        <f t="shared" si="19"/>
        <v>75000</v>
      </c>
      <c r="L177" s="52" t="s">
        <v>77</v>
      </c>
    </row>
    <row r="178" spans="1:12" ht="34.5" customHeight="1">
      <c r="A178" s="2">
        <v>176</v>
      </c>
      <c r="B178" s="50" t="s">
        <v>253</v>
      </c>
      <c r="C178" s="106">
        <v>382</v>
      </c>
      <c r="D178" s="106" t="s">
        <v>232</v>
      </c>
      <c r="E178" s="106">
        <v>1022</v>
      </c>
      <c r="F178" s="51">
        <v>1533000</v>
      </c>
      <c r="G178" s="51">
        <v>462362</v>
      </c>
      <c r="H178" s="51">
        <f t="shared" si="18"/>
        <v>1995362</v>
      </c>
      <c r="I178" s="51">
        <v>500000</v>
      </c>
      <c r="J178" s="51">
        <f t="shared" si="20"/>
        <v>1495362</v>
      </c>
      <c r="K178" s="51">
        <f t="shared" si="19"/>
        <v>1033000</v>
      </c>
      <c r="L178" s="52" t="s">
        <v>77</v>
      </c>
    </row>
    <row r="179" spans="1:12" ht="34.5" customHeight="1">
      <c r="A179" s="2">
        <v>177</v>
      </c>
      <c r="B179" s="50" t="s">
        <v>254</v>
      </c>
      <c r="C179" s="106">
        <v>384</v>
      </c>
      <c r="D179" s="106" t="s">
        <v>232</v>
      </c>
      <c r="E179" s="106">
        <v>1305</v>
      </c>
      <c r="F179" s="51">
        <v>1957500</v>
      </c>
      <c r="G179" s="51">
        <v>541885</v>
      </c>
      <c r="H179" s="51">
        <f t="shared" si="18"/>
        <v>2499385</v>
      </c>
      <c r="I179" s="51">
        <v>500000</v>
      </c>
      <c r="J179" s="51">
        <f t="shared" si="20"/>
        <v>1999385</v>
      </c>
      <c r="K179" s="51">
        <f t="shared" si="19"/>
        <v>1457500</v>
      </c>
      <c r="L179" s="52" t="s">
        <v>77</v>
      </c>
    </row>
    <row r="180" spans="1:12" ht="34.5" customHeight="1">
      <c r="A180" s="2">
        <v>178</v>
      </c>
      <c r="B180" s="6" t="s">
        <v>255</v>
      </c>
      <c r="C180" s="25">
        <v>389</v>
      </c>
      <c r="D180" s="25" t="s">
        <v>232</v>
      </c>
      <c r="E180" s="25">
        <v>450</v>
      </c>
      <c r="F180" s="53">
        <f>E180*1500</f>
        <v>675000</v>
      </c>
      <c r="G180" s="27">
        <v>301630</v>
      </c>
      <c r="H180" s="51">
        <f t="shared" si="18"/>
        <v>976630</v>
      </c>
      <c r="I180" s="53">
        <v>400000</v>
      </c>
      <c r="J180" s="51">
        <f t="shared" si="20"/>
        <v>576630</v>
      </c>
      <c r="K180" s="51">
        <f t="shared" si="19"/>
        <v>275000</v>
      </c>
      <c r="L180" s="54" t="s">
        <v>256</v>
      </c>
    </row>
    <row r="181" spans="1:12" ht="34.5" customHeight="1">
      <c r="A181" s="2">
        <v>179</v>
      </c>
      <c r="B181" s="50" t="s">
        <v>257</v>
      </c>
      <c r="C181" s="106">
        <v>445</v>
      </c>
      <c r="D181" s="106" t="s">
        <v>232</v>
      </c>
      <c r="E181" s="106">
        <v>450</v>
      </c>
      <c r="F181" s="51">
        <v>675000</v>
      </c>
      <c r="G181" s="51">
        <v>301630</v>
      </c>
      <c r="H181" s="51">
        <f t="shared" si="18"/>
        <v>976630</v>
      </c>
      <c r="I181" s="51">
        <v>500000</v>
      </c>
      <c r="J181" s="51">
        <f t="shared" si="20"/>
        <v>476630</v>
      </c>
      <c r="K181" s="51">
        <f t="shared" si="19"/>
        <v>175000</v>
      </c>
      <c r="L181" s="52" t="s">
        <v>258</v>
      </c>
    </row>
    <row r="182" spans="1:12" ht="34.5" customHeight="1">
      <c r="A182" s="2">
        <v>180</v>
      </c>
      <c r="B182" s="50" t="s">
        <v>259</v>
      </c>
      <c r="C182" s="106">
        <v>468</v>
      </c>
      <c r="D182" s="106" t="s">
        <v>232</v>
      </c>
      <c r="E182" s="106">
        <v>450</v>
      </c>
      <c r="F182" s="51">
        <v>675000</v>
      </c>
      <c r="G182" s="51">
        <v>301630</v>
      </c>
      <c r="H182" s="51">
        <f t="shared" si="18"/>
        <v>976630</v>
      </c>
      <c r="I182" s="51">
        <v>300000</v>
      </c>
      <c r="J182" s="51">
        <f t="shared" si="20"/>
        <v>676630</v>
      </c>
      <c r="K182" s="51">
        <f t="shared" si="19"/>
        <v>375000</v>
      </c>
      <c r="L182" s="52" t="s">
        <v>77</v>
      </c>
    </row>
    <row r="183" spans="1:12" ht="34.5" customHeight="1">
      <c r="A183" s="2">
        <v>181</v>
      </c>
      <c r="B183" s="50" t="s">
        <v>260</v>
      </c>
      <c r="C183" s="106">
        <v>473</v>
      </c>
      <c r="D183" s="106" t="s">
        <v>232</v>
      </c>
      <c r="E183" s="106">
        <v>584</v>
      </c>
      <c r="F183" s="51">
        <v>1752000</v>
      </c>
      <c r="G183" s="51">
        <v>395348</v>
      </c>
      <c r="H183" s="51">
        <f t="shared" si="18"/>
        <v>2147348</v>
      </c>
      <c r="I183" s="51">
        <v>200000</v>
      </c>
      <c r="J183" s="51">
        <f t="shared" si="20"/>
        <v>1947348</v>
      </c>
      <c r="K183" s="51">
        <f t="shared" si="19"/>
        <v>1552000</v>
      </c>
      <c r="L183" s="52" t="s">
        <v>77</v>
      </c>
    </row>
    <row r="184" spans="1:12" ht="34.5" customHeight="1">
      <c r="A184" s="2">
        <v>182</v>
      </c>
      <c r="B184" s="50" t="s">
        <v>261</v>
      </c>
      <c r="C184" s="106">
        <v>486</v>
      </c>
      <c r="D184" s="106" t="s">
        <v>232</v>
      </c>
      <c r="E184" s="106">
        <v>450</v>
      </c>
      <c r="F184" s="51">
        <v>675000</v>
      </c>
      <c r="G184" s="51">
        <v>301630</v>
      </c>
      <c r="H184" s="51">
        <f t="shared" si="18"/>
        <v>976630</v>
      </c>
      <c r="I184" s="51">
        <v>200000</v>
      </c>
      <c r="J184" s="51">
        <f t="shared" si="20"/>
        <v>776630</v>
      </c>
      <c r="K184" s="51">
        <f t="shared" si="19"/>
        <v>475000</v>
      </c>
      <c r="L184" s="52" t="s">
        <v>77</v>
      </c>
    </row>
    <row r="185" spans="1:12" ht="34.5" customHeight="1">
      <c r="A185" s="2">
        <v>183</v>
      </c>
      <c r="B185" s="50" t="s">
        <v>262</v>
      </c>
      <c r="C185" s="106">
        <v>488</v>
      </c>
      <c r="D185" s="106" t="s">
        <v>232</v>
      </c>
      <c r="E185" s="106">
        <v>450</v>
      </c>
      <c r="F185" s="51">
        <v>675000</v>
      </c>
      <c r="G185" s="51">
        <v>301630</v>
      </c>
      <c r="H185" s="51">
        <f t="shared" si="18"/>
        <v>976630</v>
      </c>
      <c r="I185" s="51">
        <v>400000</v>
      </c>
      <c r="J185" s="51">
        <f t="shared" si="20"/>
        <v>576630</v>
      </c>
      <c r="K185" s="51">
        <f t="shared" si="19"/>
        <v>275000</v>
      </c>
      <c r="L185" s="52" t="s">
        <v>263</v>
      </c>
    </row>
    <row r="186" spans="1:12" ht="34.5" customHeight="1">
      <c r="A186" s="2">
        <v>184</v>
      </c>
      <c r="B186" s="50" t="s">
        <v>264</v>
      </c>
      <c r="C186" s="106">
        <v>581</v>
      </c>
      <c r="D186" s="106" t="s">
        <v>232</v>
      </c>
      <c r="E186" s="106">
        <v>450</v>
      </c>
      <c r="F186" s="51">
        <v>675000</v>
      </c>
      <c r="G186" s="51">
        <v>301630</v>
      </c>
      <c r="H186" s="51">
        <f t="shared" si="18"/>
        <v>976630</v>
      </c>
      <c r="I186" s="51">
        <v>400000</v>
      </c>
      <c r="J186" s="51">
        <f t="shared" si="20"/>
        <v>576630</v>
      </c>
      <c r="K186" s="51">
        <f t="shared" si="19"/>
        <v>275000</v>
      </c>
      <c r="L186" s="52" t="s">
        <v>265</v>
      </c>
    </row>
    <row r="187" spans="1:12" ht="34.5" customHeight="1">
      <c r="A187" s="2">
        <v>185</v>
      </c>
      <c r="B187" s="50" t="s">
        <v>266</v>
      </c>
      <c r="C187" s="106">
        <v>586</v>
      </c>
      <c r="D187" s="106" t="s">
        <v>232</v>
      </c>
      <c r="E187" s="106">
        <v>450</v>
      </c>
      <c r="F187" s="51">
        <v>675000</v>
      </c>
      <c r="G187" s="51">
        <v>301630</v>
      </c>
      <c r="H187" s="51">
        <f t="shared" si="18"/>
        <v>976630</v>
      </c>
      <c r="I187" s="51">
        <v>100000</v>
      </c>
      <c r="J187" s="51">
        <f t="shared" si="20"/>
        <v>876630</v>
      </c>
      <c r="K187" s="51">
        <f t="shared" si="19"/>
        <v>575000</v>
      </c>
      <c r="L187" s="52" t="s">
        <v>267</v>
      </c>
    </row>
    <row r="188" spans="1:12" ht="34.5" customHeight="1">
      <c r="A188" s="2">
        <v>186</v>
      </c>
      <c r="B188" s="6" t="s">
        <v>268</v>
      </c>
      <c r="C188" s="25">
        <v>587</v>
      </c>
      <c r="D188" s="25" t="s">
        <v>232</v>
      </c>
      <c r="E188" s="25">
        <v>450</v>
      </c>
      <c r="F188" s="53">
        <f>E188*1500</f>
        <v>675000</v>
      </c>
      <c r="G188" s="27">
        <v>301630</v>
      </c>
      <c r="H188" s="51">
        <f t="shared" si="18"/>
        <v>976630</v>
      </c>
      <c r="I188" s="53">
        <v>100000</v>
      </c>
      <c r="J188" s="51">
        <f t="shared" si="20"/>
        <v>876630</v>
      </c>
      <c r="K188" s="51">
        <f t="shared" si="19"/>
        <v>575000</v>
      </c>
      <c r="L188" s="54" t="s">
        <v>269</v>
      </c>
    </row>
    <row r="189" spans="1:12" ht="34.5" customHeight="1">
      <c r="A189" s="2">
        <v>187</v>
      </c>
      <c r="B189" s="50" t="s">
        <v>109</v>
      </c>
      <c r="C189" s="106">
        <v>624</v>
      </c>
      <c r="D189" s="106" t="s">
        <v>232</v>
      </c>
      <c r="E189" s="106">
        <v>438</v>
      </c>
      <c r="F189" s="51">
        <v>1314000</v>
      </c>
      <c r="G189" s="51">
        <v>340306</v>
      </c>
      <c r="H189" s="51">
        <f t="shared" si="18"/>
        <v>1654306</v>
      </c>
      <c r="I189" s="51">
        <v>800000</v>
      </c>
      <c r="J189" s="51">
        <f t="shared" si="20"/>
        <v>854306</v>
      </c>
      <c r="K189" s="51">
        <f t="shared" si="19"/>
        <v>514000</v>
      </c>
      <c r="L189" s="52" t="s">
        <v>77</v>
      </c>
    </row>
    <row r="190" spans="1:12" ht="34.5" customHeight="1">
      <c r="A190" s="2">
        <v>188</v>
      </c>
      <c r="B190" s="6" t="s">
        <v>270</v>
      </c>
      <c r="C190" s="25">
        <v>627</v>
      </c>
      <c r="D190" s="25" t="s">
        <v>232</v>
      </c>
      <c r="E190" s="25">
        <v>450</v>
      </c>
      <c r="F190" s="53">
        <f>E190*1500</f>
        <v>675000</v>
      </c>
      <c r="G190" s="27">
        <v>301630</v>
      </c>
      <c r="H190" s="51">
        <f t="shared" si="18"/>
        <v>976630</v>
      </c>
      <c r="I190" s="53">
        <v>100000</v>
      </c>
      <c r="J190" s="51">
        <f t="shared" si="20"/>
        <v>876630</v>
      </c>
      <c r="K190" s="51">
        <f t="shared" si="19"/>
        <v>575000</v>
      </c>
      <c r="L190" s="54" t="s">
        <v>77</v>
      </c>
    </row>
    <row r="191" spans="1:12" ht="34.5" customHeight="1">
      <c r="A191" s="2">
        <v>189</v>
      </c>
      <c r="B191" s="50" t="s">
        <v>271</v>
      </c>
      <c r="C191" s="106">
        <v>661</v>
      </c>
      <c r="D191" s="106" t="s">
        <v>232</v>
      </c>
      <c r="E191" s="106">
        <v>450</v>
      </c>
      <c r="F191" s="51">
        <v>675000</v>
      </c>
      <c r="G191" s="51">
        <v>301630</v>
      </c>
      <c r="H191" s="51">
        <f t="shared" si="18"/>
        <v>976630</v>
      </c>
      <c r="I191" s="51">
        <v>300000</v>
      </c>
      <c r="J191" s="51">
        <f t="shared" si="20"/>
        <v>676630</v>
      </c>
      <c r="K191" s="51">
        <f t="shared" si="19"/>
        <v>375000</v>
      </c>
      <c r="L191" s="52" t="s">
        <v>272</v>
      </c>
    </row>
    <row r="192" spans="1:12" ht="34.5" customHeight="1">
      <c r="A192" s="2">
        <v>190</v>
      </c>
      <c r="B192" s="50" t="s">
        <v>273</v>
      </c>
      <c r="C192" s="106">
        <v>728</v>
      </c>
      <c r="D192" s="106" t="s">
        <v>232</v>
      </c>
      <c r="E192" s="106">
        <v>1000</v>
      </c>
      <c r="F192" s="51">
        <v>1500000</v>
      </c>
      <c r="G192" s="51">
        <v>456180</v>
      </c>
      <c r="H192" s="51">
        <f t="shared" si="18"/>
        <v>1956180</v>
      </c>
      <c r="I192" s="51">
        <v>250000</v>
      </c>
      <c r="J192" s="51">
        <f t="shared" si="20"/>
        <v>1706180</v>
      </c>
      <c r="K192" s="51">
        <f t="shared" si="19"/>
        <v>1250000</v>
      </c>
      <c r="L192" s="52" t="s">
        <v>77</v>
      </c>
    </row>
    <row r="193" spans="1:12" ht="34.5" customHeight="1">
      <c r="A193" s="2">
        <v>191</v>
      </c>
      <c r="B193" s="50" t="s">
        <v>274</v>
      </c>
      <c r="C193" s="106">
        <v>730</v>
      </c>
      <c r="D193" s="106" t="s">
        <v>232</v>
      </c>
      <c r="E193" s="106">
        <v>1000</v>
      </c>
      <c r="F193" s="51">
        <v>1500000</v>
      </c>
      <c r="G193" s="51">
        <v>456180</v>
      </c>
      <c r="H193" s="51">
        <f t="shared" si="18"/>
        <v>1956180</v>
      </c>
      <c r="I193" s="51">
        <v>500000</v>
      </c>
      <c r="J193" s="51">
        <f t="shared" si="20"/>
        <v>1456180</v>
      </c>
      <c r="K193" s="51">
        <f t="shared" si="19"/>
        <v>1000000</v>
      </c>
      <c r="L193" s="52" t="s">
        <v>77</v>
      </c>
    </row>
    <row r="194" spans="1:12" ht="34.5" customHeight="1">
      <c r="A194" s="2">
        <v>192</v>
      </c>
      <c r="B194" s="50" t="s">
        <v>275</v>
      </c>
      <c r="C194" s="106">
        <v>757</v>
      </c>
      <c r="D194" s="106" t="s">
        <v>232</v>
      </c>
      <c r="E194" s="106">
        <v>450</v>
      </c>
      <c r="F194" s="51">
        <v>675000</v>
      </c>
      <c r="G194" s="51">
        <v>301630</v>
      </c>
      <c r="H194" s="51">
        <f t="shared" si="18"/>
        <v>976630</v>
      </c>
      <c r="I194" s="51">
        <v>200000</v>
      </c>
      <c r="J194" s="51">
        <f t="shared" si="20"/>
        <v>776630</v>
      </c>
      <c r="K194" s="51">
        <f t="shared" si="19"/>
        <v>475000</v>
      </c>
      <c r="L194" s="52" t="s">
        <v>77</v>
      </c>
    </row>
    <row r="195" spans="1:12" ht="34.5" customHeight="1">
      <c r="A195" s="2">
        <v>193</v>
      </c>
      <c r="B195" s="55" t="s">
        <v>276</v>
      </c>
      <c r="C195" s="106">
        <v>804</v>
      </c>
      <c r="D195" s="106" t="s">
        <v>232</v>
      </c>
      <c r="E195" s="106">
        <v>1000</v>
      </c>
      <c r="F195" s="51">
        <v>1500000</v>
      </c>
      <c r="G195" s="51">
        <v>456180</v>
      </c>
      <c r="H195" s="51">
        <f t="shared" si="18"/>
        <v>1956180</v>
      </c>
      <c r="I195" s="51">
        <v>1160000</v>
      </c>
      <c r="J195" s="51">
        <f t="shared" si="20"/>
        <v>796180</v>
      </c>
      <c r="K195" s="51">
        <f t="shared" si="19"/>
        <v>340000</v>
      </c>
      <c r="L195" s="52" t="s">
        <v>77</v>
      </c>
    </row>
    <row r="196" spans="1:12" ht="34.5" customHeight="1">
      <c r="A196" s="2">
        <v>194</v>
      </c>
      <c r="B196" s="50" t="s">
        <v>277</v>
      </c>
      <c r="C196" s="106">
        <v>807</v>
      </c>
      <c r="D196" s="106" t="s">
        <v>232</v>
      </c>
      <c r="E196" s="106">
        <v>1000</v>
      </c>
      <c r="F196" s="51">
        <v>1500000</v>
      </c>
      <c r="G196" s="51">
        <v>456180</v>
      </c>
      <c r="H196" s="51">
        <f t="shared" si="18"/>
        <v>1956180</v>
      </c>
      <c r="I196" s="51">
        <v>100000</v>
      </c>
      <c r="J196" s="51">
        <f t="shared" si="20"/>
        <v>1856180</v>
      </c>
      <c r="K196" s="51">
        <f t="shared" si="19"/>
        <v>1400000</v>
      </c>
      <c r="L196" s="52" t="s">
        <v>77</v>
      </c>
    </row>
    <row r="197" spans="1:12" ht="34.5" customHeight="1">
      <c r="A197" s="2">
        <v>195</v>
      </c>
      <c r="B197" s="50" t="s">
        <v>278</v>
      </c>
      <c r="C197" s="106">
        <v>865</v>
      </c>
      <c r="D197" s="106" t="s">
        <v>232</v>
      </c>
      <c r="E197" s="106">
        <v>1187</v>
      </c>
      <c r="F197" s="51">
        <v>1780500</v>
      </c>
      <c r="G197" s="51">
        <v>508727</v>
      </c>
      <c r="H197" s="51">
        <f t="shared" si="18"/>
        <v>2289227</v>
      </c>
      <c r="I197" s="51">
        <v>509000</v>
      </c>
      <c r="J197" s="51">
        <f t="shared" si="20"/>
        <v>1780227</v>
      </c>
      <c r="K197" s="51">
        <f t="shared" si="19"/>
        <v>1271500</v>
      </c>
      <c r="L197" s="52" t="s">
        <v>279</v>
      </c>
    </row>
    <row r="198" spans="1:12" ht="34.5" customHeight="1">
      <c r="A198" s="2">
        <v>196</v>
      </c>
      <c r="B198" s="33" t="s">
        <v>280</v>
      </c>
      <c r="C198" s="25">
        <v>85</v>
      </c>
      <c r="D198" s="25" t="s">
        <v>281</v>
      </c>
      <c r="E198" s="25">
        <v>547.6</v>
      </c>
      <c r="F198" s="56">
        <f>E198*1500</f>
        <v>821400</v>
      </c>
      <c r="G198" s="56">
        <v>329056</v>
      </c>
      <c r="H198" s="56">
        <f>F198+G198</f>
        <v>1150456</v>
      </c>
      <c r="I198" s="28">
        <v>300000</v>
      </c>
      <c r="J198" s="57">
        <f>H198-I198</f>
        <v>850456</v>
      </c>
      <c r="K198" s="58">
        <f>J198-G198</f>
        <v>521400</v>
      </c>
      <c r="L198" s="59" t="s">
        <v>77</v>
      </c>
    </row>
    <row r="199" spans="1:12" ht="34.5" customHeight="1">
      <c r="A199" s="2">
        <v>197</v>
      </c>
      <c r="B199" s="33" t="s">
        <v>282</v>
      </c>
      <c r="C199" s="25">
        <v>86</v>
      </c>
      <c r="D199" s="25" t="s">
        <v>281</v>
      </c>
      <c r="E199" s="25">
        <v>560.2</v>
      </c>
      <c r="F199" s="56">
        <f aca="true" t="shared" si="21" ref="F199:F204">E199*1500</f>
        <v>840300.0000000001</v>
      </c>
      <c r="G199" s="56">
        <v>332596</v>
      </c>
      <c r="H199" s="56">
        <f aca="true" t="shared" si="22" ref="H199:H232">F199+G199</f>
        <v>1172896</v>
      </c>
      <c r="I199" s="28">
        <v>400000</v>
      </c>
      <c r="J199" s="57">
        <f>H199-I199</f>
        <v>772896</v>
      </c>
      <c r="K199" s="58">
        <f>J199-G199</f>
        <v>440300</v>
      </c>
      <c r="L199" s="59" t="s">
        <v>77</v>
      </c>
    </row>
    <row r="200" spans="1:12" ht="34.5" customHeight="1">
      <c r="A200" s="2">
        <v>198</v>
      </c>
      <c r="B200" s="33" t="s">
        <v>283</v>
      </c>
      <c r="C200" s="25">
        <v>88</v>
      </c>
      <c r="D200" s="25" t="s">
        <v>281</v>
      </c>
      <c r="E200" s="59">
        <v>551.1</v>
      </c>
      <c r="F200" s="56">
        <f t="shared" si="21"/>
        <v>826650</v>
      </c>
      <c r="G200" s="56">
        <v>330037</v>
      </c>
      <c r="H200" s="56">
        <f t="shared" si="22"/>
        <v>1156687</v>
      </c>
      <c r="I200" s="28">
        <v>400000</v>
      </c>
      <c r="J200" s="57">
        <f aca="true" t="shared" si="23" ref="J200:J232">H200-I200</f>
        <v>756687</v>
      </c>
      <c r="K200" s="58">
        <f aca="true" t="shared" si="24" ref="K200:K232">J200-G200</f>
        <v>426650</v>
      </c>
      <c r="L200" s="59" t="s">
        <v>77</v>
      </c>
    </row>
    <row r="201" spans="1:12" ht="34.5" customHeight="1">
      <c r="A201" s="2">
        <v>199</v>
      </c>
      <c r="B201" s="33" t="s">
        <v>284</v>
      </c>
      <c r="C201" s="25">
        <v>98</v>
      </c>
      <c r="D201" s="25" t="s">
        <v>281</v>
      </c>
      <c r="E201" s="25">
        <v>450.8</v>
      </c>
      <c r="F201" s="56">
        <f t="shared" si="21"/>
        <v>676200</v>
      </c>
      <c r="G201" s="56">
        <v>301855</v>
      </c>
      <c r="H201" s="56">
        <f t="shared" si="22"/>
        <v>978055</v>
      </c>
      <c r="I201" s="28">
        <f>100000</f>
        <v>100000</v>
      </c>
      <c r="J201" s="57">
        <f t="shared" si="23"/>
        <v>878055</v>
      </c>
      <c r="K201" s="58">
        <f t="shared" si="24"/>
        <v>576200</v>
      </c>
      <c r="L201" s="59" t="s">
        <v>77</v>
      </c>
    </row>
    <row r="202" spans="1:12" ht="34.5" customHeight="1">
      <c r="A202" s="2">
        <v>200</v>
      </c>
      <c r="B202" s="33" t="s">
        <v>285</v>
      </c>
      <c r="C202" s="25">
        <v>99</v>
      </c>
      <c r="D202" s="25" t="s">
        <v>281</v>
      </c>
      <c r="E202" s="25">
        <v>450.4</v>
      </c>
      <c r="F202" s="56">
        <f t="shared" si="21"/>
        <v>675600</v>
      </c>
      <c r="G202" s="56">
        <v>301742</v>
      </c>
      <c r="H202" s="56">
        <f t="shared" si="22"/>
        <v>977342</v>
      </c>
      <c r="I202" s="28">
        <f>100000</f>
        <v>100000</v>
      </c>
      <c r="J202" s="57">
        <f t="shared" si="23"/>
        <v>877342</v>
      </c>
      <c r="K202" s="58">
        <f t="shared" si="24"/>
        <v>575600</v>
      </c>
      <c r="L202" s="59" t="s">
        <v>77</v>
      </c>
    </row>
    <row r="203" spans="1:12" ht="34.5" customHeight="1">
      <c r="A203" s="2">
        <v>201</v>
      </c>
      <c r="B203" s="33" t="s">
        <v>286</v>
      </c>
      <c r="C203" s="25">
        <v>100</v>
      </c>
      <c r="D203" s="25" t="s">
        <v>281</v>
      </c>
      <c r="E203" s="25">
        <v>448.7</v>
      </c>
      <c r="F203" s="56">
        <f t="shared" si="21"/>
        <v>673050</v>
      </c>
      <c r="G203" s="56">
        <v>301265</v>
      </c>
      <c r="H203" s="56">
        <f t="shared" si="22"/>
        <v>974315</v>
      </c>
      <c r="I203" s="28">
        <f>100000</f>
        <v>100000</v>
      </c>
      <c r="J203" s="57">
        <f t="shared" si="23"/>
        <v>874315</v>
      </c>
      <c r="K203" s="58">
        <f t="shared" si="24"/>
        <v>573050</v>
      </c>
      <c r="L203" s="59" t="s">
        <v>77</v>
      </c>
    </row>
    <row r="204" spans="1:12" ht="34.5" customHeight="1">
      <c r="A204" s="2">
        <v>202</v>
      </c>
      <c r="B204" s="33" t="s">
        <v>287</v>
      </c>
      <c r="C204" s="25">
        <v>110</v>
      </c>
      <c r="D204" s="25" t="s">
        <v>281</v>
      </c>
      <c r="E204" s="25">
        <v>449.8</v>
      </c>
      <c r="F204" s="56">
        <f t="shared" si="21"/>
        <v>674700</v>
      </c>
      <c r="G204" s="56">
        <v>300505</v>
      </c>
      <c r="H204" s="56">
        <f t="shared" si="22"/>
        <v>975205</v>
      </c>
      <c r="I204" s="28">
        <v>100000</v>
      </c>
      <c r="J204" s="57">
        <f t="shared" si="23"/>
        <v>875205</v>
      </c>
      <c r="K204" s="58">
        <f t="shared" si="24"/>
        <v>574700</v>
      </c>
      <c r="L204" s="59" t="s">
        <v>288</v>
      </c>
    </row>
    <row r="205" spans="1:12" ht="34.5" customHeight="1">
      <c r="A205" s="2">
        <v>203</v>
      </c>
      <c r="B205" s="33" t="s">
        <v>289</v>
      </c>
      <c r="C205" s="25">
        <v>111</v>
      </c>
      <c r="D205" s="25" t="s">
        <v>281</v>
      </c>
      <c r="E205" s="25">
        <v>450</v>
      </c>
      <c r="F205" s="56">
        <v>673800</v>
      </c>
      <c r="G205" s="56">
        <v>501405</v>
      </c>
      <c r="H205" s="56">
        <f t="shared" si="22"/>
        <v>1175205</v>
      </c>
      <c r="I205" s="28">
        <v>300000</v>
      </c>
      <c r="J205" s="57">
        <f t="shared" si="23"/>
        <v>875205</v>
      </c>
      <c r="K205" s="58">
        <f t="shared" si="24"/>
        <v>373800</v>
      </c>
      <c r="L205" s="59" t="s">
        <v>288</v>
      </c>
    </row>
    <row r="206" spans="1:12" ht="34.5" customHeight="1">
      <c r="A206" s="2">
        <v>204</v>
      </c>
      <c r="B206" s="33" t="s">
        <v>290</v>
      </c>
      <c r="C206" s="25">
        <v>159</v>
      </c>
      <c r="D206" s="25" t="s">
        <v>281</v>
      </c>
      <c r="E206" s="25">
        <v>450</v>
      </c>
      <c r="F206" s="56">
        <f aca="true" t="shared" si="25" ref="F206:F217">E206*1500</f>
        <v>675000</v>
      </c>
      <c r="G206" s="56">
        <v>301630</v>
      </c>
      <c r="H206" s="56">
        <f t="shared" si="22"/>
        <v>976630</v>
      </c>
      <c r="I206" s="28">
        <v>100000</v>
      </c>
      <c r="J206" s="57">
        <f t="shared" si="23"/>
        <v>876630</v>
      </c>
      <c r="K206" s="58">
        <f t="shared" si="24"/>
        <v>575000</v>
      </c>
      <c r="L206" s="59" t="s">
        <v>291</v>
      </c>
    </row>
    <row r="207" spans="1:12" ht="34.5" customHeight="1">
      <c r="A207" s="2">
        <v>205</v>
      </c>
      <c r="B207" s="33" t="s">
        <v>292</v>
      </c>
      <c r="C207" s="25">
        <v>168</v>
      </c>
      <c r="D207" s="25" t="s">
        <v>281</v>
      </c>
      <c r="E207" s="25">
        <v>450</v>
      </c>
      <c r="F207" s="56">
        <f t="shared" si="25"/>
        <v>675000</v>
      </c>
      <c r="G207" s="56">
        <v>301630</v>
      </c>
      <c r="H207" s="56">
        <f t="shared" si="22"/>
        <v>976630</v>
      </c>
      <c r="I207" s="28">
        <v>100000</v>
      </c>
      <c r="J207" s="57">
        <f t="shared" si="23"/>
        <v>876630</v>
      </c>
      <c r="K207" s="58">
        <f t="shared" si="24"/>
        <v>575000</v>
      </c>
      <c r="L207" s="59" t="s">
        <v>77</v>
      </c>
    </row>
    <row r="208" spans="1:12" ht="34.5" customHeight="1">
      <c r="A208" s="2">
        <v>206</v>
      </c>
      <c r="B208" s="33" t="s">
        <v>293</v>
      </c>
      <c r="C208" s="25">
        <v>186</v>
      </c>
      <c r="D208" s="25" t="s">
        <v>281</v>
      </c>
      <c r="E208" s="25">
        <v>449.9</v>
      </c>
      <c r="F208" s="56">
        <f t="shared" si="25"/>
        <v>674850</v>
      </c>
      <c r="G208" s="56">
        <v>301600</v>
      </c>
      <c r="H208" s="56">
        <f t="shared" si="22"/>
        <v>976450</v>
      </c>
      <c r="I208" s="28">
        <v>50000</v>
      </c>
      <c r="J208" s="57">
        <f t="shared" si="23"/>
        <v>926450</v>
      </c>
      <c r="K208" s="58">
        <f t="shared" si="24"/>
        <v>624850</v>
      </c>
      <c r="L208" s="59" t="s">
        <v>77</v>
      </c>
    </row>
    <row r="209" spans="1:12" ht="34.5" customHeight="1">
      <c r="A209" s="2">
        <v>207</v>
      </c>
      <c r="B209" s="33" t="s">
        <v>294</v>
      </c>
      <c r="C209" s="25">
        <v>189</v>
      </c>
      <c r="D209" s="25" t="s">
        <v>281</v>
      </c>
      <c r="E209" s="25">
        <v>450.5</v>
      </c>
      <c r="F209" s="56">
        <f t="shared" si="25"/>
        <v>675750</v>
      </c>
      <c r="G209" s="56">
        <v>301771</v>
      </c>
      <c r="H209" s="56">
        <f t="shared" si="22"/>
        <v>977521</v>
      </c>
      <c r="I209" s="28">
        <v>300000</v>
      </c>
      <c r="J209" s="57">
        <f t="shared" si="23"/>
        <v>677521</v>
      </c>
      <c r="K209" s="58">
        <f t="shared" si="24"/>
        <v>375750</v>
      </c>
      <c r="L209" s="59" t="s">
        <v>77</v>
      </c>
    </row>
    <row r="210" spans="1:12" ht="34.5" customHeight="1">
      <c r="A210" s="2">
        <v>208</v>
      </c>
      <c r="B210" s="33" t="s">
        <v>295</v>
      </c>
      <c r="C210" s="25">
        <v>191</v>
      </c>
      <c r="D210" s="25" t="s">
        <v>281</v>
      </c>
      <c r="E210" s="25">
        <v>450</v>
      </c>
      <c r="F210" s="56">
        <f t="shared" si="25"/>
        <v>675000</v>
      </c>
      <c r="G210" s="56">
        <v>301630</v>
      </c>
      <c r="H210" s="56">
        <f t="shared" si="22"/>
        <v>976630</v>
      </c>
      <c r="I210" s="28">
        <v>270000</v>
      </c>
      <c r="J210" s="57">
        <f t="shared" si="23"/>
        <v>706630</v>
      </c>
      <c r="K210" s="58">
        <f t="shared" si="24"/>
        <v>405000</v>
      </c>
      <c r="L210" s="59" t="s">
        <v>77</v>
      </c>
    </row>
    <row r="211" spans="1:12" ht="34.5" customHeight="1">
      <c r="A211" s="2">
        <v>209</v>
      </c>
      <c r="B211" s="33" t="s">
        <v>296</v>
      </c>
      <c r="C211" s="25">
        <v>194</v>
      </c>
      <c r="D211" s="25" t="s">
        <v>281</v>
      </c>
      <c r="E211" s="25">
        <v>448.7</v>
      </c>
      <c r="F211" s="56">
        <f t="shared" si="25"/>
        <v>673050</v>
      </c>
      <c r="G211" s="56">
        <v>301265</v>
      </c>
      <c r="H211" s="56">
        <f t="shared" si="22"/>
        <v>974315</v>
      </c>
      <c r="I211" s="28">
        <v>550000</v>
      </c>
      <c r="J211" s="57">
        <f t="shared" si="23"/>
        <v>424315</v>
      </c>
      <c r="K211" s="58">
        <f t="shared" si="24"/>
        <v>123050</v>
      </c>
      <c r="L211" s="59" t="s">
        <v>77</v>
      </c>
    </row>
    <row r="212" spans="1:12" ht="34.5" customHeight="1">
      <c r="A212" s="2">
        <v>210</v>
      </c>
      <c r="B212" s="33" t="s">
        <v>297</v>
      </c>
      <c r="C212" s="25">
        <v>195</v>
      </c>
      <c r="D212" s="25" t="s">
        <v>281</v>
      </c>
      <c r="E212" s="25">
        <v>450.2</v>
      </c>
      <c r="F212" s="56">
        <f t="shared" si="25"/>
        <v>675300</v>
      </c>
      <c r="G212" s="56">
        <v>301686</v>
      </c>
      <c r="H212" s="56">
        <f t="shared" si="22"/>
        <v>976986</v>
      </c>
      <c r="I212" s="28">
        <v>100000</v>
      </c>
      <c r="J212" s="57">
        <f t="shared" si="23"/>
        <v>876986</v>
      </c>
      <c r="K212" s="58">
        <f t="shared" si="24"/>
        <v>575300</v>
      </c>
      <c r="L212" s="59" t="s">
        <v>288</v>
      </c>
    </row>
    <row r="213" spans="1:12" ht="34.5" customHeight="1">
      <c r="A213" s="2">
        <v>211</v>
      </c>
      <c r="B213" s="33" t="s">
        <v>298</v>
      </c>
      <c r="C213" s="25">
        <v>199</v>
      </c>
      <c r="D213" s="25" t="s">
        <v>281</v>
      </c>
      <c r="E213" s="25">
        <v>447.7</v>
      </c>
      <c r="F213" s="56">
        <f t="shared" si="25"/>
        <v>671550</v>
      </c>
      <c r="G213" s="56">
        <v>305080</v>
      </c>
      <c r="H213" s="56">
        <f t="shared" si="22"/>
        <v>976630</v>
      </c>
      <c r="I213" s="28">
        <v>200000</v>
      </c>
      <c r="J213" s="57">
        <f t="shared" si="23"/>
        <v>776630</v>
      </c>
      <c r="K213" s="58">
        <f t="shared" si="24"/>
        <v>471550</v>
      </c>
      <c r="L213" s="59" t="s">
        <v>299</v>
      </c>
    </row>
    <row r="214" spans="1:12" ht="34.5" customHeight="1">
      <c r="A214" s="2">
        <v>212</v>
      </c>
      <c r="B214" s="33" t="s">
        <v>300</v>
      </c>
      <c r="C214" s="25">
        <v>238</v>
      </c>
      <c r="D214" s="25" t="s">
        <v>281</v>
      </c>
      <c r="E214" s="25">
        <v>455.1</v>
      </c>
      <c r="F214" s="56">
        <f t="shared" si="25"/>
        <v>682650</v>
      </c>
      <c r="G214" s="56">
        <v>303063</v>
      </c>
      <c r="H214" s="56">
        <f t="shared" si="22"/>
        <v>985713</v>
      </c>
      <c r="I214" s="28">
        <v>300000</v>
      </c>
      <c r="J214" s="57">
        <f t="shared" si="23"/>
        <v>685713</v>
      </c>
      <c r="K214" s="58">
        <f t="shared" si="24"/>
        <v>382650</v>
      </c>
      <c r="L214" s="59" t="s">
        <v>77</v>
      </c>
    </row>
    <row r="215" spans="1:12" ht="34.5" customHeight="1">
      <c r="A215" s="2">
        <v>213</v>
      </c>
      <c r="B215" s="33" t="s">
        <v>301</v>
      </c>
      <c r="C215" s="25">
        <v>255</v>
      </c>
      <c r="D215" s="25" t="s">
        <v>281</v>
      </c>
      <c r="E215" s="25">
        <v>460.9</v>
      </c>
      <c r="F215" s="56">
        <f t="shared" si="25"/>
        <v>691350</v>
      </c>
      <c r="G215" s="56">
        <v>304693</v>
      </c>
      <c r="H215" s="56">
        <f t="shared" si="22"/>
        <v>996043</v>
      </c>
      <c r="I215" s="28">
        <f>100000</f>
        <v>100000</v>
      </c>
      <c r="J215" s="57">
        <f t="shared" si="23"/>
        <v>896043</v>
      </c>
      <c r="K215" s="58">
        <f t="shared" si="24"/>
        <v>591350</v>
      </c>
      <c r="L215" s="59" t="s">
        <v>288</v>
      </c>
    </row>
    <row r="216" spans="1:12" ht="34.5" customHeight="1">
      <c r="A216" s="2">
        <v>214</v>
      </c>
      <c r="B216" s="33" t="s">
        <v>302</v>
      </c>
      <c r="C216" s="25">
        <v>256</v>
      </c>
      <c r="D216" s="25" t="s">
        <v>281</v>
      </c>
      <c r="E216" s="25">
        <v>461.9</v>
      </c>
      <c r="F216" s="56">
        <f t="shared" si="25"/>
        <v>692850</v>
      </c>
      <c r="G216" s="56">
        <v>272204</v>
      </c>
      <c r="H216" s="56">
        <f t="shared" si="22"/>
        <v>965054</v>
      </c>
      <c r="I216" s="28">
        <f>100000</f>
        <v>100000</v>
      </c>
      <c r="J216" s="57">
        <f t="shared" si="23"/>
        <v>865054</v>
      </c>
      <c r="K216" s="58">
        <f t="shared" si="24"/>
        <v>592850</v>
      </c>
      <c r="L216" s="59" t="s">
        <v>288</v>
      </c>
    </row>
    <row r="217" spans="1:12" ht="34.5" customHeight="1">
      <c r="A217" s="2">
        <v>215</v>
      </c>
      <c r="B217" s="33" t="s">
        <v>303</v>
      </c>
      <c r="C217" s="25">
        <v>263</v>
      </c>
      <c r="D217" s="25" t="s">
        <v>281</v>
      </c>
      <c r="E217" s="25">
        <v>597.2</v>
      </c>
      <c r="F217" s="56">
        <f t="shared" si="25"/>
        <v>895800.0000000001</v>
      </c>
      <c r="G217" s="56">
        <v>342993.02</v>
      </c>
      <c r="H217" s="56">
        <f t="shared" si="22"/>
        <v>1238793.02</v>
      </c>
      <c r="I217" s="28">
        <v>154959</v>
      </c>
      <c r="J217" s="57">
        <f t="shared" si="23"/>
        <v>1083834.02</v>
      </c>
      <c r="K217" s="58">
        <f t="shared" si="24"/>
        <v>740841</v>
      </c>
      <c r="L217" s="59" t="s">
        <v>304</v>
      </c>
    </row>
    <row r="218" spans="1:12" ht="34.5" customHeight="1">
      <c r="A218" s="2">
        <v>216</v>
      </c>
      <c r="B218" s="33" t="s">
        <v>305</v>
      </c>
      <c r="C218" s="25">
        <v>307</v>
      </c>
      <c r="D218" s="25" t="s">
        <v>281</v>
      </c>
      <c r="E218" s="25">
        <v>1000.2</v>
      </c>
      <c r="F218" s="56">
        <f>E218*3000</f>
        <v>3000600</v>
      </c>
      <c r="G218" s="56">
        <v>552255</v>
      </c>
      <c r="H218" s="56">
        <f t="shared" si="22"/>
        <v>3552855</v>
      </c>
      <c r="I218" s="28">
        <v>2240500</v>
      </c>
      <c r="J218" s="57">
        <f t="shared" si="23"/>
        <v>1312355</v>
      </c>
      <c r="K218" s="58">
        <f t="shared" si="24"/>
        <v>760100</v>
      </c>
      <c r="L218" s="59" t="s">
        <v>306</v>
      </c>
    </row>
    <row r="219" spans="1:12" ht="34.5" customHeight="1">
      <c r="A219" s="2">
        <v>217</v>
      </c>
      <c r="B219" s="33" t="s">
        <v>307</v>
      </c>
      <c r="C219" s="25">
        <v>472</v>
      </c>
      <c r="D219" s="25" t="s">
        <v>281</v>
      </c>
      <c r="E219" s="25">
        <v>1089.3</v>
      </c>
      <c r="F219" s="56">
        <f>E219*1500</f>
        <v>1633950</v>
      </c>
      <c r="G219" s="56">
        <v>481273</v>
      </c>
      <c r="H219" s="56">
        <f t="shared" si="22"/>
        <v>2115223</v>
      </c>
      <c r="I219" s="28">
        <v>800000</v>
      </c>
      <c r="J219" s="57">
        <f t="shared" si="23"/>
        <v>1315223</v>
      </c>
      <c r="K219" s="58">
        <f t="shared" si="24"/>
        <v>833950</v>
      </c>
      <c r="L219" s="59" t="s">
        <v>308</v>
      </c>
    </row>
    <row r="220" spans="1:12" ht="34.5" customHeight="1">
      <c r="A220" s="2">
        <v>218</v>
      </c>
      <c r="B220" s="33" t="s">
        <v>309</v>
      </c>
      <c r="C220" s="25">
        <v>514</v>
      </c>
      <c r="D220" s="25" t="s">
        <v>281</v>
      </c>
      <c r="E220" s="25">
        <v>538</v>
      </c>
      <c r="F220" s="56">
        <f>E220*1500</f>
        <v>807000</v>
      </c>
      <c r="G220" s="56">
        <v>26358</v>
      </c>
      <c r="H220" s="56">
        <f t="shared" si="22"/>
        <v>833358</v>
      </c>
      <c r="I220" s="28">
        <v>200000</v>
      </c>
      <c r="J220" s="57">
        <f t="shared" si="23"/>
        <v>633358</v>
      </c>
      <c r="K220" s="58">
        <f t="shared" si="24"/>
        <v>607000</v>
      </c>
      <c r="L220" s="59" t="s">
        <v>310</v>
      </c>
    </row>
    <row r="221" spans="1:12" ht="34.5" customHeight="1">
      <c r="A221" s="2">
        <v>219</v>
      </c>
      <c r="B221" s="33" t="s">
        <v>311</v>
      </c>
      <c r="C221" s="25">
        <v>518</v>
      </c>
      <c r="D221" s="25" t="s">
        <v>281</v>
      </c>
      <c r="E221" s="25">
        <v>1098.2</v>
      </c>
      <c r="F221" s="56">
        <f>E221*1500</f>
        <v>1647300</v>
      </c>
      <c r="G221" s="56">
        <v>483774</v>
      </c>
      <c r="H221" s="56">
        <f t="shared" si="22"/>
        <v>2131074</v>
      </c>
      <c r="I221" s="28">
        <v>500000</v>
      </c>
      <c r="J221" s="57">
        <f t="shared" si="23"/>
        <v>1631074</v>
      </c>
      <c r="K221" s="58">
        <f t="shared" si="24"/>
        <v>1147300</v>
      </c>
      <c r="L221" s="59" t="s">
        <v>312</v>
      </c>
    </row>
    <row r="222" spans="1:12" ht="34.5" customHeight="1">
      <c r="A222" s="2">
        <v>220</v>
      </c>
      <c r="B222" s="33" t="s">
        <v>313</v>
      </c>
      <c r="C222" s="25">
        <v>523</v>
      </c>
      <c r="D222" s="25" t="s">
        <v>281</v>
      </c>
      <c r="E222" s="25">
        <v>951.8</v>
      </c>
      <c r="F222" s="56">
        <f>E222*1500</f>
        <v>1427700</v>
      </c>
      <c r="G222" s="56">
        <v>442636</v>
      </c>
      <c r="H222" s="56">
        <f t="shared" si="22"/>
        <v>1870336</v>
      </c>
      <c r="I222" s="28">
        <v>200000</v>
      </c>
      <c r="J222" s="57">
        <f t="shared" si="23"/>
        <v>1670336</v>
      </c>
      <c r="K222" s="58">
        <f t="shared" si="24"/>
        <v>1227700</v>
      </c>
      <c r="L222" s="59" t="s">
        <v>314</v>
      </c>
    </row>
    <row r="223" spans="1:12" ht="34.5" customHeight="1">
      <c r="A223" s="2">
        <v>221</v>
      </c>
      <c r="B223" s="33" t="s">
        <v>315</v>
      </c>
      <c r="C223" s="25">
        <v>626</v>
      </c>
      <c r="D223" s="25" t="s">
        <v>281</v>
      </c>
      <c r="E223" s="25">
        <v>634</v>
      </c>
      <c r="F223" s="56">
        <f>E223*3000</f>
        <v>1902000</v>
      </c>
      <c r="G223" s="56">
        <v>414198</v>
      </c>
      <c r="H223" s="56">
        <f t="shared" si="22"/>
        <v>2316198</v>
      </c>
      <c r="I223" s="28">
        <v>150000</v>
      </c>
      <c r="J223" s="57">
        <f t="shared" si="23"/>
        <v>2166198</v>
      </c>
      <c r="K223" s="58">
        <f t="shared" si="24"/>
        <v>1752000</v>
      </c>
      <c r="L223" s="59" t="s">
        <v>316</v>
      </c>
    </row>
    <row r="224" spans="1:12" ht="34.5" customHeight="1">
      <c r="A224" s="2">
        <v>222</v>
      </c>
      <c r="B224" s="33" t="s">
        <v>317</v>
      </c>
      <c r="C224" s="25">
        <v>662</v>
      </c>
      <c r="D224" s="25" t="s">
        <v>281</v>
      </c>
      <c r="E224" s="25">
        <v>587.2</v>
      </c>
      <c r="F224" s="56">
        <f>E224*1500</f>
        <v>880800.0000000001</v>
      </c>
      <c r="G224" s="56">
        <v>340183</v>
      </c>
      <c r="H224" s="56">
        <f t="shared" si="22"/>
        <v>1220983</v>
      </c>
      <c r="I224" s="28">
        <v>400000</v>
      </c>
      <c r="J224" s="57">
        <f t="shared" si="23"/>
        <v>820983</v>
      </c>
      <c r="K224" s="58">
        <f t="shared" si="24"/>
        <v>480800</v>
      </c>
      <c r="L224" s="59" t="s">
        <v>318</v>
      </c>
    </row>
    <row r="225" spans="1:12" ht="34.5" customHeight="1">
      <c r="A225" s="2">
        <v>223</v>
      </c>
      <c r="B225" s="33" t="s">
        <v>319</v>
      </c>
      <c r="C225" s="25">
        <v>678</v>
      </c>
      <c r="D225" s="25" t="s">
        <v>281</v>
      </c>
      <c r="E225" s="25">
        <v>437.4</v>
      </c>
      <c r="F225" s="56">
        <f>E225*3000</f>
        <v>1312200</v>
      </c>
      <c r="G225" s="56">
        <v>240080</v>
      </c>
      <c r="H225" s="56">
        <f t="shared" si="22"/>
        <v>1552280</v>
      </c>
      <c r="I225" s="28">
        <v>100000</v>
      </c>
      <c r="J225" s="57">
        <f t="shared" si="23"/>
        <v>1452280</v>
      </c>
      <c r="K225" s="58">
        <f t="shared" si="24"/>
        <v>1212200</v>
      </c>
      <c r="L225" s="59" t="s">
        <v>320</v>
      </c>
    </row>
    <row r="226" spans="1:12" ht="34.5" customHeight="1">
      <c r="A226" s="2">
        <v>224</v>
      </c>
      <c r="B226" s="33" t="s">
        <v>321</v>
      </c>
      <c r="C226" s="25">
        <v>680</v>
      </c>
      <c r="D226" s="25" t="s">
        <v>281</v>
      </c>
      <c r="E226" s="25">
        <v>437.7</v>
      </c>
      <c r="F226" s="56">
        <f>E226*3000</f>
        <v>1313100</v>
      </c>
      <c r="G226" s="56">
        <v>340193</v>
      </c>
      <c r="H226" s="56">
        <f t="shared" si="22"/>
        <v>1653293</v>
      </c>
      <c r="I226" s="28">
        <v>290000</v>
      </c>
      <c r="J226" s="57">
        <f t="shared" si="23"/>
        <v>1363293</v>
      </c>
      <c r="K226" s="58">
        <f t="shared" si="24"/>
        <v>1023100</v>
      </c>
      <c r="L226" s="59" t="s">
        <v>77</v>
      </c>
    </row>
    <row r="227" spans="1:12" ht="34.5" customHeight="1">
      <c r="A227" s="2">
        <v>225</v>
      </c>
      <c r="B227" s="33" t="s">
        <v>322</v>
      </c>
      <c r="C227" s="25">
        <v>698</v>
      </c>
      <c r="D227" s="25" t="s">
        <v>281</v>
      </c>
      <c r="E227" s="25">
        <v>443.8</v>
      </c>
      <c r="F227" s="56">
        <f>E227*1500</f>
        <v>665700</v>
      </c>
      <c r="G227" s="56">
        <v>335508</v>
      </c>
      <c r="H227" s="56">
        <f t="shared" si="22"/>
        <v>1001208</v>
      </c>
      <c r="I227" s="28">
        <v>400000</v>
      </c>
      <c r="J227" s="57">
        <f t="shared" si="23"/>
        <v>601208</v>
      </c>
      <c r="K227" s="58">
        <f t="shared" si="24"/>
        <v>265700</v>
      </c>
      <c r="L227" s="59" t="s">
        <v>323</v>
      </c>
    </row>
    <row r="228" spans="1:12" ht="34.5" customHeight="1">
      <c r="A228" s="2">
        <v>226</v>
      </c>
      <c r="B228" s="33" t="s">
        <v>324</v>
      </c>
      <c r="C228" s="25">
        <v>806</v>
      </c>
      <c r="D228" s="25" t="s">
        <v>281</v>
      </c>
      <c r="E228" s="109">
        <v>1000</v>
      </c>
      <c r="F228" s="56">
        <f>E228*1500</f>
        <v>1500000</v>
      </c>
      <c r="G228" s="56">
        <v>456180</v>
      </c>
      <c r="H228" s="56">
        <f t="shared" si="22"/>
        <v>1956180</v>
      </c>
      <c r="I228" s="28">
        <v>500000</v>
      </c>
      <c r="J228" s="57">
        <f t="shared" si="23"/>
        <v>1456180</v>
      </c>
      <c r="K228" s="58">
        <f t="shared" si="24"/>
        <v>1000000</v>
      </c>
      <c r="L228" s="59" t="s">
        <v>325</v>
      </c>
    </row>
    <row r="229" spans="1:12" ht="34.5" customHeight="1">
      <c r="A229" s="2">
        <v>227</v>
      </c>
      <c r="B229" s="33" t="s">
        <v>326</v>
      </c>
      <c r="C229" s="25">
        <v>818</v>
      </c>
      <c r="D229" s="25" t="s">
        <v>281</v>
      </c>
      <c r="E229" s="109">
        <v>1000.5</v>
      </c>
      <c r="F229" s="56">
        <f>E229*1500</f>
        <v>1500750</v>
      </c>
      <c r="G229" s="56">
        <v>456321</v>
      </c>
      <c r="H229" s="56">
        <f t="shared" si="22"/>
        <v>1957071</v>
      </c>
      <c r="I229" s="28">
        <v>100000</v>
      </c>
      <c r="J229" s="57">
        <f t="shared" si="23"/>
        <v>1857071</v>
      </c>
      <c r="K229" s="58">
        <f t="shared" si="24"/>
        <v>1400750</v>
      </c>
      <c r="L229" s="59" t="s">
        <v>167</v>
      </c>
    </row>
    <row r="230" spans="1:12" ht="34.5" customHeight="1">
      <c r="A230" s="2">
        <v>228</v>
      </c>
      <c r="B230" s="33" t="s">
        <v>327</v>
      </c>
      <c r="C230" s="25">
        <v>892</v>
      </c>
      <c r="D230" s="25" t="s">
        <v>281</v>
      </c>
      <c r="E230" s="25">
        <v>1274.2</v>
      </c>
      <c r="F230" s="56">
        <f>E230*1500</f>
        <v>1911300</v>
      </c>
      <c r="G230" s="56">
        <v>533230.2</v>
      </c>
      <c r="H230" s="56">
        <f t="shared" si="22"/>
        <v>2444530.2</v>
      </c>
      <c r="I230" s="28">
        <v>280000</v>
      </c>
      <c r="J230" s="57">
        <f t="shared" si="23"/>
        <v>2164530.2</v>
      </c>
      <c r="K230" s="58">
        <f t="shared" si="24"/>
        <v>1631300.0000000002</v>
      </c>
      <c r="L230" s="59" t="s">
        <v>77</v>
      </c>
    </row>
    <row r="231" spans="1:12" ht="34.5" customHeight="1">
      <c r="A231" s="2">
        <v>229</v>
      </c>
      <c r="B231" s="33" t="s">
        <v>328</v>
      </c>
      <c r="C231" s="25">
        <v>1108</v>
      </c>
      <c r="D231" s="25" t="s">
        <v>281</v>
      </c>
      <c r="E231" s="25">
        <v>8355.8</v>
      </c>
      <c r="F231" s="56">
        <f>E231*10000</f>
        <v>83558000</v>
      </c>
      <c r="G231" s="56">
        <v>5731787</v>
      </c>
      <c r="H231" s="56">
        <f t="shared" si="22"/>
        <v>89289787</v>
      </c>
      <c r="I231" s="60">
        <v>150000</v>
      </c>
      <c r="J231" s="57">
        <f t="shared" si="23"/>
        <v>89139787</v>
      </c>
      <c r="K231" s="58">
        <f t="shared" si="24"/>
        <v>83408000</v>
      </c>
      <c r="L231" s="59" t="s">
        <v>77</v>
      </c>
    </row>
    <row r="232" spans="1:12" ht="34.5" customHeight="1">
      <c r="A232" s="2">
        <v>230</v>
      </c>
      <c r="B232" s="33" t="s">
        <v>329</v>
      </c>
      <c r="C232" s="25">
        <v>1317</v>
      </c>
      <c r="D232" s="25" t="s">
        <v>281</v>
      </c>
      <c r="E232" s="25">
        <v>404.2</v>
      </c>
      <c r="F232" s="56">
        <f>E232*3000</f>
        <v>1212600</v>
      </c>
      <c r="G232" s="56">
        <v>327563</v>
      </c>
      <c r="H232" s="56">
        <f t="shared" si="22"/>
        <v>1540163</v>
      </c>
      <c r="I232" s="60">
        <v>500000</v>
      </c>
      <c r="J232" s="57">
        <f t="shared" si="23"/>
        <v>1040163</v>
      </c>
      <c r="K232" s="58">
        <f t="shared" si="24"/>
        <v>712600</v>
      </c>
      <c r="L232" s="59" t="s">
        <v>330</v>
      </c>
    </row>
    <row r="233" spans="1:12" ht="34.5" customHeight="1">
      <c r="A233" s="2">
        <v>231</v>
      </c>
      <c r="B233" s="61" t="s">
        <v>331</v>
      </c>
      <c r="C233" s="110">
        <v>179</v>
      </c>
      <c r="D233" s="110" t="s">
        <v>332</v>
      </c>
      <c r="E233" s="110">
        <v>998.4</v>
      </c>
      <c r="F233" s="62">
        <f aca="true" t="shared" si="26" ref="F233:F240">E233*1500</f>
        <v>1497600</v>
      </c>
      <c r="G233" s="62">
        <v>455730</v>
      </c>
      <c r="H233" s="62">
        <f>F233+G233</f>
        <v>1953330</v>
      </c>
      <c r="I233" s="62">
        <v>200000</v>
      </c>
      <c r="J233" s="62">
        <f>H233-I233</f>
        <v>1753330</v>
      </c>
      <c r="K233" s="62">
        <f>J233-G233</f>
        <v>1297600</v>
      </c>
      <c r="L233" s="63" t="s">
        <v>77</v>
      </c>
    </row>
    <row r="234" spans="1:12" ht="34.5" customHeight="1">
      <c r="A234" s="2">
        <v>232</v>
      </c>
      <c r="B234" s="61" t="s">
        <v>333</v>
      </c>
      <c r="C234" s="110">
        <v>181</v>
      </c>
      <c r="D234" s="110" t="s">
        <v>332</v>
      </c>
      <c r="E234" s="110">
        <v>1000.7</v>
      </c>
      <c r="F234" s="62">
        <f t="shared" si="26"/>
        <v>1501050</v>
      </c>
      <c r="G234" s="62">
        <v>452377</v>
      </c>
      <c r="H234" s="62">
        <f aca="true" t="shared" si="27" ref="H234:H254">F234+G234</f>
        <v>1953427</v>
      </c>
      <c r="I234" s="62">
        <v>200000</v>
      </c>
      <c r="J234" s="62">
        <f>H234-I234</f>
        <v>1753427</v>
      </c>
      <c r="K234" s="62">
        <f aca="true" t="shared" si="28" ref="K234:K254">J234-G234</f>
        <v>1301050</v>
      </c>
      <c r="L234" s="63" t="s">
        <v>77</v>
      </c>
    </row>
    <row r="235" spans="1:12" ht="34.5" customHeight="1">
      <c r="A235" s="2">
        <v>233</v>
      </c>
      <c r="B235" s="61" t="s">
        <v>334</v>
      </c>
      <c r="C235" s="110">
        <v>182</v>
      </c>
      <c r="D235" s="110" t="s">
        <v>332</v>
      </c>
      <c r="E235" s="110">
        <v>1000.9</v>
      </c>
      <c r="F235" s="62">
        <f t="shared" si="26"/>
        <v>1501350</v>
      </c>
      <c r="G235" s="62">
        <v>152733</v>
      </c>
      <c r="H235" s="62">
        <f t="shared" si="27"/>
        <v>1654083</v>
      </c>
      <c r="I235" s="62">
        <v>500000</v>
      </c>
      <c r="J235" s="62">
        <f>H235-I235</f>
        <v>1154083</v>
      </c>
      <c r="K235" s="62">
        <f t="shared" si="28"/>
        <v>1001350</v>
      </c>
      <c r="L235" s="63" t="s">
        <v>77</v>
      </c>
    </row>
    <row r="236" spans="1:12" ht="34.5" customHeight="1">
      <c r="A236" s="2">
        <v>234</v>
      </c>
      <c r="B236" s="61" t="s">
        <v>335</v>
      </c>
      <c r="C236" s="110">
        <v>217</v>
      </c>
      <c r="D236" s="110" t="s">
        <v>332</v>
      </c>
      <c r="E236" s="110">
        <v>640.5</v>
      </c>
      <c r="F236" s="62">
        <f t="shared" si="26"/>
        <v>960750</v>
      </c>
      <c r="G236" s="62">
        <v>355161</v>
      </c>
      <c r="H236" s="62">
        <f t="shared" si="27"/>
        <v>1315911</v>
      </c>
      <c r="I236" s="62">
        <v>500000</v>
      </c>
      <c r="J236" s="62">
        <f>H236-I236</f>
        <v>815911</v>
      </c>
      <c r="K236" s="62">
        <f t="shared" si="28"/>
        <v>460750</v>
      </c>
      <c r="L236" s="63" t="s">
        <v>336</v>
      </c>
    </row>
    <row r="237" spans="1:12" ht="34.5" customHeight="1">
      <c r="A237" s="2">
        <v>235</v>
      </c>
      <c r="B237" s="61" t="s">
        <v>337</v>
      </c>
      <c r="C237" s="110">
        <v>233</v>
      </c>
      <c r="D237" s="110" t="s">
        <v>332</v>
      </c>
      <c r="E237" s="110">
        <v>474.8</v>
      </c>
      <c r="F237" s="62">
        <f t="shared" si="26"/>
        <v>712200</v>
      </c>
      <c r="G237" s="62">
        <v>308599</v>
      </c>
      <c r="H237" s="62">
        <f t="shared" si="27"/>
        <v>1020799</v>
      </c>
      <c r="I237" s="62">
        <v>550000</v>
      </c>
      <c r="J237" s="62">
        <f aca="true" t="shared" si="29" ref="J237:J254">H237-I237</f>
        <v>470799</v>
      </c>
      <c r="K237" s="62">
        <f t="shared" si="28"/>
        <v>162200</v>
      </c>
      <c r="L237" s="63" t="s">
        <v>77</v>
      </c>
    </row>
    <row r="238" spans="1:12" ht="34.5" customHeight="1">
      <c r="A238" s="2">
        <v>236</v>
      </c>
      <c r="B238" s="61" t="s">
        <v>338</v>
      </c>
      <c r="C238" s="110">
        <v>235</v>
      </c>
      <c r="D238" s="110" t="s">
        <v>332</v>
      </c>
      <c r="E238" s="110">
        <v>495.4</v>
      </c>
      <c r="F238" s="62">
        <f t="shared" si="26"/>
        <v>743100</v>
      </c>
      <c r="G238" s="62">
        <v>314387</v>
      </c>
      <c r="H238" s="62">
        <f t="shared" si="27"/>
        <v>1057487</v>
      </c>
      <c r="I238" s="62">
        <v>550000</v>
      </c>
      <c r="J238" s="62">
        <f t="shared" si="29"/>
        <v>507487</v>
      </c>
      <c r="K238" s="62">
        <f t="shared" si="28"/>
        <v>193100</v>
      </c>
      <c r="L238" s="63" t="s">
        <v>339</v>
      </c>
    </row>
    <row r="239" spans="1:12" ht="34.5" customHeight="1">
      <c r="A239" s="2">
        <v>237</v>
      </c>
      <c r="B239" s="61" t="s">
        <v>340</v>
      </c>
      <c r="C239" s="110">
        <v>270</v>
      </c>
      <c r="D239" s="110" t="s">
        <v>332</v>
      </c>
      <c r="E239" s="110">
        <v>446</v>
      </c>
      <c r="F239" s="62">
        <f t="shared" si="26"/>
        <v>669000</v>
      </c>
      <c r="G239" s="62">
        <v>300506</v>
      </c>
      <c r="H239" s="62">
        <f t="shared" si="27"/>
        <v>969506</v>
      </c>
      <c r="I239" s="62">
        <v>140000</v>
      </c>
      <c r="J239" s="62">
        <f t="shared" si="29"/>
        <v>829506</v>
      </c>
      <c r="K239" s="62">
        <f t="shared" si="28"/>
        <v>529000</v>
      </c>
      <c r="L239" s="63" t="s">
        <v>77</v>
      </c>
    </row>
    <row r="240" spans="1:12" ht="34.5" customHeight="1">
      <c r="A240" s="2">
        <v>238</v>
      </c>
      <c r="B240" s="61" t="s">
        <v>341</v>
      </c>
      <c r="C240" s="110">
        <v>284</v>
      </c>
      <c r="D240" s="110" t="s">
        <v>332</v>
      </c>
      <c r="E240" s="110">
        <v>449.8</v>
      </c>
      <c r="F240" s="62">
        <f t="shared" si="26"/>
        <v>674700</v>
      </c>
      <c r="G240" s="62">
        <v>301574</v>
      </c>
      <c r="H240" s="62">
        <f t="shared" si="27"/>
        <v>976274</v>
      </c>
      <c r="I240" s="62">
        <v>600000</v>
      </c>
      <c r="J240" s="62">
        <f t="shared" si="29"/>
        <v>376274</v>
      </c>
      <c r="K240" s="62">
        <f t="shared" si="28"/>
        <v>74700</v>
      </c>
      <c r="L240" s="63" t="s">
        <v>342</v>
      </c>
    </row>
    <row r="241" spans="1:12" ht="34.5" customHeight="1">
      <c r="A241" s="2">
        <v>239</v>
      </c>
      <c r="B241" s="61" t="s">
        <v>343</v>
      </c>
      <c r="C241" s="110">
        <v>335</v>
      </c>
      <c r="D241" s="110" t="s">
        <v>332</v>
      </c>
      <c r="E241" s="110">
        <v>2338.3</v>
      </c>
      <c r="F241" s="62">
        <f>E241*10000</f>
        <v>23383000</v>
      </c>
      <c r="G241" s="62">
        <v>1730150</v>
      </c>
      <c r="H241" s="62">
        <f t="shared" si="27"/>
        <v>25113150</v>
      </c>
      <c r="I241" s="62">
        <v>5000000</v>
      </c>
      <c r="J241" s="62">
        <f t="shared" si="29"/>
        <v>20113150</v>
      </c>
      <c r="K241" s="62">
        <f t="shared" si="28"/>
        <v>18383000</v>
      </c>
      <c r="L241" s="63" t="s">
        <v>344</v>
      </c>
    </row>
    <row r="242" spans="1:12" ht="34.5" customHeight="1">
      <c r="A242" s="2">
        <v>240</v>
      </c>
      <c r="B242" s="61" t="s">
        <v>345</v>
      </c>
      <c r="C242" s="110">
        <v>429</v>
      </c>
      <c r="D242" s="110" t="s">
        <v>332</v>
      </c>
      <c r="E242" s="110">
        <v>999.9</v>
      </c>
      <c r="F242" s="62">
        <f>E242*1500</f>
        <v>1499850</v>
      </c>
      <c r="G242" s="62">
        <v>456152</v>
      </c>
      <c r="H242" s="62">
        <f t="shared" si="27"/>
        <v>1956002</v>
      </c>
      <c r="I242" s="62">
        <v>500000</v>
      </c>
      <c r="J242" s="62">
        <f t="shared" si="29"/>
        <v>1456002</v>
      </c>
      <c r="K242" s="62">
        <f t="shared" si="28"/>
        <v>999850</v>
      </c>
      <c r="L242" s="63" t="s">
        <v>346</v>
      </c>
    </row>
    <row r="243" spans="1:12" ht="34.5" customHeight="1">
      <c r="A243" s="2">
        <v>241</v>
      </c>
      <c r="B243" s="61" t="s">
        <v>347</v>
      </c>
      <c r="C243" s="110">
        <v>430</v>
      </c>
      <c r="D243" s="110" t="s">
        <v>332</v>
      </c>
      <c r="E243" s="110">
        <v>1022.9</v>
      </c>
      <c r="F243" s="62">
        <f aca="true" t="shared" si="30" ref="F243:F248">E243*1500</f>
        <v>1534350</v>
      </c>
      <c r="G243" s="62">
        <v>462615</v>
      </c>
      <c r="H243" s="62">
        <f t="shared" si="27"/>
        <v>1996965</v>
      </c>
      <c r="I243" s="62">
        <v>300000</v>
      </c>
      <c r="J243" s="62">
        <f t="shared" si="29"/>
        <v>1696965</v>
      </c>
      <c r="K243" s="62">
        <f t="shared" si="28"/>
        <v>1234350</v>
      </c>
      <c r="L243" s="63" t="s">
        <v>346</v>
      </c>
    </row>
    <row r="244" spans="1:12" ht="34.5" customHeight="1">
      <c r="A244" s="2">
        <v>242</v>
      </c>
      <c r="B244" s="61" t="s">
        <v>348</v>
      </c>
      <c r="C244" s="110">
        <v>701</v>
      </c>
      <c r="D244" s="110" t="s">
        <v>332</v>
      </c>
      <c r="E244" s="110">
        <v>1007.8</v>
      </c>
      <c r="F244" s="62">
        <f t="shared" si="30"/>
        <v>1511700</v>
      </c>
      <c r="G244" s="62">
        <v>458372</v>
      </c>
      <c r="H244" s="62">
        <f t="shared" si="27"/>
        <v>1970072</v>
      </c>
      <c r="I244" s="62">
        <v>100000</v>
      </c>
      <c r="J244" s="62">
        <f t="shared" si="29"/>
        <v>1870072</v>
      </c>
      <c r="K244" s="62">
        <f t="shared" si="28"/>
        <v>1411700</v>
      </c>
      <c r="L244" s="63" t="s">
        <v>77</v>
      </c>
    </row>
    <row r="245" spans="1:12" ht="34.5" customHeight="1">
      <c r="A245" s="2">
        <v>243</v>
      </c>
      <c r="B245" s="61" t="s">
        <v>349</v>
      </c>
      <c r="C245" s="110">
        <v>703</v>
      </c>
      <c r="D245" s="110" t="s">
        <v>332</v>
      </c>
      <c r="E245" s="110">
        <v>999.8</v>
      </c>
      <c r="F245" s="62">
        <f t="shared" si="30"/>
        <v>1499700</v>
      </c>
      <c r="G245" s="62">
        <v>456124</v>
      </c>
      <c r="H245" s="62">
        <f t="shared" si="27"/>
        <v>1955824</v>
      </c>
      <c r="I245" s="62">
        <v>100000</v>
      </c>
      <c r="J245" s="62">
        <f t="shared" si="29"/>
        <v>1855824</v>
      </c>
      <c r="K245" s="62">
        <f t="shared" si="28"/>
        <v>1399700</v>
      </c>
      <c r="L245" s="63" t="s">
        <v>77</v>
      </c>
    </row>
    <row r="246" spans="1:12" ht="34.5" customHeight="1">
      <c r="A246" s="2">
        <v>244</v>
      </c>
      <c r="B246" s="61" t="s">
        <v>350</v>
      </c>
      <c r="C246" s="110">
        <v>709</v>
      </c>
      <c r="D246" s="110" t="s">
        <v>332</v>
      </c>
      <c r="E246" s="110">
        <v>1000.8</v>
      </c>
      <c r="F246" s="62">
        <f t="shared" si="30"/>
        <v>1501200</v>
      </c>
      <c r="G246" s="62">
        <v>456405</v>
      </c>
      <c r="H246" s="62">
        <f t="shared" si="27"/>
        <v>1957605</v>
      </c>
      <c r="I246" s="62">
        <v>500000</v>
      </c>
      <c r="J246" s="62">
        <f t="shared" si="29"/>
        <v>1457605</v>
      </c>
      <c r="K246" s="62">
        <f t="shared" si="28"/>
        <v>1001200</v>
      </c>
      <c r="L246" s="63" t="s">
        <v>351</v>
      </c>
    </row>
    <row r="247" spans="1:12" ht="34.5" customHeight="1">
      <c r="A247" s="2">
        <v>245</v>
      </c>
      <c r="B247" s="61" t="s">
        <v>352</v>
      </c>
      <c r="C247" s="110">
        <v>712</v>
      </c>
      <c r="D247" s="110" t="s">
        <v>332</v>
      </c>
      <c r="E247" s="110">
        <v>1001.4</v>
      </c>
      <c r="F247" s="62">
        <f t="shared" si="30"/>
        <v>1502100</v>
      </c>
      <c r="G247" s="62">
        <v>456573</v>
      </c>
      <c r="H247" s="62">
        <f t="shared" si="27"/>
        <v>1958673</v>
      </c>
      <c r="I247" s="62">
        <v>838500</v>
      </c>
      <c r="J247" s="62">
        <f t="shared" si="29"/>
        <v>1120173</v>
      </c>
      <c r="K247" s="62">
        <f t="shared" si="28"/>
        <v>663600</v>
      </c>
      <c r="L247" s="63" t="s">
        <v>77</v>
      </c>
    </row>
    <row r="248" spans="1:12" ht="34.5" customHeight="1">
      <c r="A248" s="2">
        <v>246</v>
      </c>
      <c r="B248" s="61" t="s">
        <v>353</v>
      </c>
      <c r="C248" s="110">
        <v>715</v>
      </c>
      <c r="D248" s="110" t="s">
        <v>332</v>
      </c>
      <c r="E248" s="110">
        <v>998.2</v>
      </c>
      <c r="F248" s="62">
        <f t="shared" si="30"/>
        <v>1497300</v>
      </c>
      <c r="G248" s="62">
        <v>455674</v>
      </c>
      <c r="H248" s="62">
        <f t="shared" si="27"/>
        <v>1952974</v>
      </c>
      <c r="I248" s="62">
        <v>50000</v>
      </c>
      <c r="J248" s="62">
        <f t="shared" si="29"/>
        <v>1902974</v>
      </c>
      <c r="K248" s="62">
        <f t="shared" si="28"/>
        <v>1447300</v>
      </c>
      <c r="L248" s="63" t="s">
        <v>77</v>
      </c>
    </row>
    <row r="249" spans="1:12" ht="34.5" customHeight="1">
      <c r="A249" s="2">
        <v>247</v>
      </c>
      <c r="B249" s="61" t="s">
        <v>354</v>
      </c>
      <c r="C249" s="110">
        <v>737</v>
      </c>
      <c r="D249" s="110" t="s">
        <v>332</v>
      </c>
      <c r="E249" s="110">
        <v>1047.3</v>
      </c>
      <c r="F249" s="62">
        <f>E249*3000</f>
        <v>3141900</v>
      </c>
      <c r="G249" s="62">
        <v>570012</v>
      </c>
      <c r="H249" s="62">
        <f t="shared" si="27"/>
        <v>3711912</v>
      </c>
      <c r="I249" s="62">
        <v>100000</v>
      </c>
      <c r="J249" s="62">
        <f t="shared" si="29"/>
        <v>3611912</v>
      </c>
      <c r="K249" s="62">
        <f t="shared" si="28"/>
        <v>3041900</v>
      </c>
      <c r="L249" s="63" t="s">
        <v>355</v>
      </c>
    </row>
    <row r="250" spans="1:12" ht="34.5" customHeight="1">
      <c r="A250" s="2">
        <v>248</v>
      </c>
      <c r="B250" s="61" t="s">
        <v>356</v>
      </c>
      <c r="C250" s="110">
        <v>738</v>
      </c>
      <c r="D250" s="110" t="s">
        <v>332</v>
      </c>
      <c r="E250" s="110">
        <v>668.7</v>
      </c>
      <c r="F250" s="62">
        <f>E250*3000</f>
        <v>2006100.0000000002</v>
      </c>
      <c r="G250" s="62">
        <v>427280</v>
      </c>
      <c r="H250" s="62">
        <f t="shared" si="27"/>
        <v>2433380</v>
      </c>
      <c r="I250" s="62">
        <v>100000</v>
      </c>
      <c r="J250" s="62">
        <f t="shared" si="29"/>
        <v>2333380</v>
      </c>
      <c r="K250" s="62">
        <f t="shared" si="28"/>
        <v>1906100</v>
      </c>
      <c r="L250" s="63" t="s">
        <v>357</v>
      </c>
    </row>
    <row r="251" spans="1:12" ht="34.5" customHeight="1">
      <c r="A251" s="2">
        <v>249</v>
      </c>
      <c r="B251" s="61" t="s">
        <v>358</v>
      </c>
      <c r="C251" s="110">
        <v>739</v>
      </c>
      <c r="D251" s="110" t="s">
        <v>332</v>
      </c>
      <c r="E251" s="110">
        <v>818.6</v>
      </c>
      <c r="F251" s="62">
        <f>E251*3000</f>
        <v>2455800</v>
      </c>
      <c r="G251" s="62">
        <v>483792</v>
      </c>
      <c r="H251" s="62">
        <f t="shared" si="27"/>
        <v>2939592</v>
      </c>
      <c r="I251" s="62">
        <v>100000</v>
      </c>
      <c r="J251" s="62">
        <f t="shared" si="29"/>
        <v>2839592</v>
      </c>
      <c r="K251" s="62">
        <f t="shared" si="28"/>
        <v>2355800</v>
      </c>
      <c r="L251" s="63" t="s">
        <v>355</v>
      </c>
    </row>
    <row r="252" spans="1:12" ht="34.5" customHeight="1">
      <c r="A252" s="2">
        <v>250</v>
      </c>
      <c r="B252" s="61" t="s">
        <v>359</v>
      </c>
      <c r="C252" s="110">
        <v>751</v>
      </c>
      <c r="D252" s="110" t="s">
        <v>332</v>
      </c>
      <c r="E252" s="110">
        <v>1180.1</v>
      </c>
      <c r="F252" s="62">
        <f>E252*3000</f>
        <v>3540299.9999999995</v>
      </c>
      <c r="G252" s="62">
        <v>563433</v>
      </c>
      <c r="H252" s="62">
        <f t="shared" si="27"/>
        <v>4103732.9999999995</v>
      </c>
      <c r="I252" s="62">
        <v>100000</v>
      </c>
      <c r="J252" s="62">
        <f t="shared" si="29"/>
        <v>4003732.9999999995</v>
      </c>
      <c r="K252" s="62">
        <f t="shared" si="28"/>
        <v>3440299.9999999995</v>
      </c>
      <c r="L252" s="63" t="s">
        <v>360</v>
      </c>
    </row>
    <row r="253" spans="1:12" ht="34.5" customHeight="1">
      <c r="A253" s="2">
        <v>251</v>
      </c>
      <c r="B253" s="61" t="s">
        <v>361</v>
      </c>
      <c r="C253" s="110">
        <v>764</v>
      </c>
      <c r="D253" s="110" t="s">
        <v>332</v>
      </c>
      <c r="E253" s="110">
        <v>999.7</v>
      </c>
      <c r="F253" s="62">
        <f>E253*1500</f>
        <v>1499550</v>
      </c>
      <c r="G253" s="62">
        <v>456096</v>
      </c>
      <c r="H253" s="62">
        <f t="shared" si="27"/>
        <v>1955646</v>
      </c>
      <c r="I253" s="62">
        <v>99220</v>
      </c>
      <c r="J253" s="62">
        <f t="shared" si="29"/>
        <v>1856426</v>
      </c>
      <c r="K253" s="62">
        <f t="shared" si="28"/>
        <v>1400330</v>
      </c>
      <c r="L253" s="63" t="s">
        <v>77</v>
      </c>
    </row>
    <row r="254" spans="1:12" ht="34.5" customHeight="1">
      <c r="A254" s="2">
        <v>252</v>
      </c>
      <c r="B254" s="64" t="s">
        <v>362</v>
      </c>
      <c r="C254" s="111">
        <v>786</v>
      </c>
      <c r="D254" s="111" t="s">
        <v>332</v>
      </c>
      <c r="E254" s="111">
        <v>1168.1</v>
      </c>
      <c r="F254" s="65">
        <f>E254*1500</f>
        <v>1752149.9999999998</v>
      </c>
      <c r="G254" s="65">
        <v>503416</v>
      </c>
      <c r="H254" s="65">
        <f t="shared" si="27"/>
        <v>2255566</v>
      </c>
      <c r="I254" s="65">
        <v>100000</v>
      </c>
      <c r="J254" s="65">
        <f t="shared" si="29"/>
        <v>2155566</v>
      </c>
      <c r="K254" s="65">
        <f t="shared" si="28"/>
        <v>1652150</v>
      </c>
      <c r="L254" s="66" t="s">
        <v>363</v>
      </c>
    </row>
    <row r="255" spans="1:12" ht="34.5" customHeight="1">
      <c r="A255" s="2">
        <v>253</v>
      </c>
      <c r="B255" s="32" t="s">
        <v>364</v>
      </c>
      <c r="C255" s="25">
        <v>126</v>
      </c>
      <c r="D255" s="25" t="s">
        <v>365</v>
      </c>
      <c r="E255" s="25">
        <v>1025.2</v>
      </c>
      <c r="F255" s="67">
        <v>1537800</v>
      </c>
      <c r="G255" s="27">
        <v>463261.2</v>
      </c>
      <c r="H255" s="67">
        <f>F255+G255</f>
        <v>2001061.2</v>
      </c>
      <c r="I255" s="57">
        <v>100000</v>
      </c>
      <c r="J255" s="60">
        <f>H255-I255</f>
        <v>1901061.2</v>
      </c>
      <c r="K255" s="18">
        <f aca="true" t="shared" si="31" ref="K255:K298">J255-G255</f>
        <v>1437800</v>
      </c>
      <c r="L255" s="31" t="s">
        <v>77</v>
      </c>
    </row>
    <row r="256" spans="1:12" ht="34.5" customHeight="1">
      <c r="A256" s="2">
        <v>254</v>
      </c>
      <c r="B256" s="32" t="s">
        <v>366</v>
      </c>
      <c r="C256" s="25">
        <v>139</v>
      </c>
      <c r="D256" s="25" t="s">
        <v>365</v>
      </c>
      <c r="E256" s="25">
        <v>358.3</v>
      </c>
      <c r="F256" s="67">
        <v>537450</v>
      </c>
      <c r="G256" s="27">
        <v>251724.1</v>
      </c>
      <c r="H256" s="67">
        <f>F256+G256</f>
        <v>789174.1</v>
      </c>
      <c r="I256" s="57">
        <f>307130+289129</f>
        <v>596259</v>
      </c>
      <c r="J256" s="60">
        <f>H256-I256</f>
        <v>192915.09999999998</v>
      </c>
      <c r="K256" s="18">
        <f t="shared" si="31"/>
        <v>-58809.00000000003</v>
      </c>
      <c r="L256" s="31" t="s">
        <v>367</v>
      </c>
    </row>
    <row r="257" spans="1:12" ht="34.5" customHeight="1">
      <c r="A257" s="2">
        <v>255</v>
      </c>
      <c r="B257" s="32" t="s">
        <v>368</v>
      </c>
      <c r="C257" s="25">
        <v>144</v>
      </c>
      <c r="D257" s="25" t="s">
        <v>365</v>
      </c>
      <c r="E257" s="25">
        <v>573.4</v>
      </c>
      <c r="F257" s="67">
        <v>860100</v>
      </c>
      <c r="G257" s="27">
        <v>336305.3999999999</v>
      </c>
      <c r="H257" s="67">
        <f aca="true" t="shared" si="32" ref="H257:H297">F257+G257</f>
        <v>1196405.4</v>
      </c>
      <c r="I257" s="57">
        <v>50000</v>
      </c>
      <c r="J257" s="60">
        <f aca="true" t="shared" si="33" ref="J257:J297">H257-I257</f>
        <v>1146405.4</v>
      </c>
      <c r="K257" s="18">
        <f t="shared" si="31"/>
        <v>810100</v>
      </c>
      <c r="L257" s="31" t="s">
        <v>77</v>
      </c>
    </row>
    <row r="258" spans="1:12" ht="34.5" customHeight="1">
      <c r="A258" s="2">
        <v>256</v>
      </c>
      <c r="B258" s="32" t="s">
        <v>369</v>
      </c>
      <c r="C258" s="25">
        <v>163</v>
      </c>
      <c r="D258" s="25" t="s">
        <v>365</v>
      </c>
      <c r="E258" s="25">
        <v>450.8</v>
      </c>
      <c r="F258" s="67">
        <v>978054.8</v>
      </c>
      <c r="G258" s="39">
        <v>301854.80000000005</v>
      </c>
      <c r="H258" s="67">
        <f t="shared" si="32"/>
        <v>1279909.6</v>
      </c>
      <c r="I258" s="57">
        <v>676200</v>
      </c>
      <c r="J258" s="60">
        <f t="shared" si="33"/>
        <v>603709.6000000001</v>
      </c>
      <c r="K258" s="18">
        <f t="shared" si="31"/>
        <v>301854.80000000005</v>
      </c>
      <c r="L258" s="31" t="s">
        <v>370</v>
      </c>
    </row>
    <row r="259" spans="1:12" ht="34.5" customHeight="1">
      <c r="A259" s="2">
        <v>257</v>
      </c>
      <c r="B259" s="32" t="s">
        <v>371</v>
      </c>
      <c r="C259" s="25">
        <v>217</v>
      </c>
      <c r="D259" s="25" t="s">
        <v>365</v>
      </c>
      <c r="E259" s="105">
        <v>632.4</v>
      </c>
      <c r="F259" s="67">
        <v>1897200</v>
      </c>
      <c r="G259" s="27">
        <v>413594.7999999998</v>
      </c>
      <c r="H259" s="67">
        <f t="shared" si="32"/>
        <v>2310794.8</v>
      </c>
      <c r="I259" s="57">
        <v>400000</v>
      </c>
      <c r="J259" s="60">
        <f t="shared" si="33"/>
        <v>1910794.7999999998</v>
      </c>
      <c r="K259" s="18">
        <f t="shared" si="31"/>
        <v>1497200</v>
      </c>
      <c r="L259" s="31" t="s">
        <v>77</v>
      </c>
    </row>
    <row r="260" spans="1:12" ht="34.5" customHeight="1">
      <c r="A260" s="2">
        <v>258</v>
      </c>
      <c r="B260" s="32" t="s">
        <v>372</v>
      </c>
      <c r="C260" s="25">
        <v>272</v>
      </c>
      <c r="D260" s="25" t="s">
        <v>365</v>
      </c>
      <c r="E260" s="25">
        <v>450.2</v>
      </c>
      <c r="F260" s="67">
        <v>675300</v>
      </c>
      <c r="G260" s="27">
        <v>301686.19999999995</v>
      </c>
      <c r="H260" s="67">
        <f t="shared" si="32"/>
        <v>976986.2</v>
      </c>
      <c r="I260" s="57">
        <v>300000</v>
      </c>
      <c r="J260" s="60">
        <f t="shared" si="33"/>
        <v>676986.2</v>
      </c>
      <c r="K260" s="18">
        <f t="shared" si="31"/>
        <v>375300</v>
      </c>
      <c r="L260" s="31" t="s">
        <v>373</v>
      </c>
    </row>
    <row r="261" spans="1:12" ht="34.5" customHeight="1">
      <c r="A261" s="2">
        <v>259</v>
      </c>
      <c r="B261" s="32" t="s">
        <v>374</v>
      </c>
      <c r="C261" s="25">
        <v>278</v>
      </c>
      <c r="D261" s="25" t="s">
        <v>365</v>
      </c>
      <c r="E261" s="25">
        <v>688.6</v>
      </c>
      <c r="F261" s="67">
        <v>2065800</v>
      </c>
      <c r="G261" s="27">
        <v>434782.2000000002</v>
      </c>
      <c r="H261" s="67">
        <f t="shared" si="32"/>
        <v>2500582.2</v>
      </c>
      <c r="I261" s="57">
        <v>1031400</v>
      </c>
      <c r="J261" s="60">
        <f t="shared" si="33"/>
        <v>1469182.2000000002</v>
      </c>
      <c r="K261" s="18">
        <f t="shared" si="31"/>
        <v>1034400</v>
      </c>
      <c r="L261" s="31" t="s">
        <v>77</v>
      </c>
    </row>
    <row r="262" spans="1:12" ht="34.5" customHeight="1">
      <c r="A262" s="2">
        <v>260</v>
      </c>
      <c r="B262" s="32" t="s">
        <v>375</v>
      </c>
      <c r="C262" s="25">
        <v>297</v>
      </c>
      <c r="D262" s="25" t="s">
        <v>365</v>
      </c>
      <c r="E262" s="25">
        <v>1012.5</v>
      </c>
      <c r="F262" s="67">
        <v>3037500</v>
      </c>
      <c r="G262" s="27">
        <v>556892.5</v>
      </c>
      <c r="H262" s="67">
        <f t="shared" si="32"/>
        <v>3594392.5</v>
      </c>
      <c r="I262" s="57">
        <v>1978443</v>
      </c>
      <c r="J262" s="60">
        <f t="shared" si="33"/>
        <v>1615949.5</v>
      </c>
      <c r="K262" s="18">
        <f t="shared" si="31"/>
        <v>1059057</v>
      </c>
      <c r="L262" s="31" t="s">
        <v>77</v>
      </c>
    </row>
    <row r="263" spans="1:12" ht="34.5" customHeight="1">
      <c r="A263" s="2">
        <v>261</v>
      </c>
      <c r="B263" s="32" t="s">
        <v>376</v>
      </c>
      <c r="C263" s="25">
        <v>485</v>
      </c>
      <c r="D263" s="25" t="s">
        <v>365</v>
      </c>
      <c r="E263" s="25">
        <v>438.2</v>
      </c>
      <c r="F263" s="67">
        <v>1314600</v>
      </c>
      <c r="G263" s="27">
        <v>340391.4</v>
      </c>
      <c r="H263" s="67">
        <f t="shared" si="32"/>
        <v>1654991.4</v>
      </c>
      <c r="I263" s="57">
        <v>955700</v>
      </c>
      <c r="J263" s="60">
        <f t="shared" si="33"/>
        <v>699291.3999999999</v>
      </c>
      <c r="K263" s="18">
        <f t="shared" si="31"/>
        <v>358899.9999999999</v>
      </c>
      <c r="L263" s="31" t="s">
        <v>377</v>
      </c>
    </row>
    <row r="264" spans="1:12" ht="34.5" customHeight="1">
      <c r="A264" s="2">
        <v>262</v>
      </c>
      <c r="B264" s="32" t="s">
        <v>378</v>
      </c>
      <c r="C264" s="25">
        <v>495</v>
      </c>
      <c r="D264" s="25" t="s">
        <v>365</v>
      </c>
      <c r="E264" s="105">
        <v>572.1</v>
      </c>
      <c r="F264" s="67">
        <v>1716300</v>
      </c>
      <c r="G264" s="27">
        <v>390861.7000000002</v>
      </c>
      <c r="H264" s="67">
        <f t="shared" si="32"/>
        <v>2107161.7</v>
      </c>
      <c r="I264" s="57">
        <v>300000</v>
      </c>
      <c r="J264" s="60">
        <f t="shared" si="33"/>
        <v>1807161.7000000002</v>
      </c>
      <c r="K264" s="18">
        <f t="shared" si="31"/>
        <v>1416300</v>
      </c>
      <c r="L264" s="31" t="s">
        <v>77</v>
      </c>
    </row>
    <row r="265" spans="1:12" ht="34.5" customHeight="1">
      <c r="A265" s="2">
        <v>263</v>
      </c>
      <c r="B265" s="32" t="s">
        <v>379</v>
      </c>
      <c r="C265" s="25">
        <v>508</v>
      </c>
      <c r="D265" s="25" t="s">
        <v>365</v>
      </c>
      <c r="E265" s="25">
        <v>450.5</v>
      </c>
      <c r="F265" s="67">
        <v>675750</v>
      </c>
      <c r="G265" s="27">
        <v>301770.5</v>
      </c>
      <c r="H265" s="67">
        <f t="shared" si="32"/>
        <v>977520.5</v>
      </c>
      <c r="I265" s="57">
        <v>200000</v>
      </c>
      <c r="J265" s="60">
        <f t="shared" si="33"/>
        <v>777520.5</v>
      </c>
      <c r="K265" s="18">
        <f t="shared" si="31"/>
        <v>475750</v>
      </c>
      <c r="L265" s="31" t="s">
        <v>77</v>
      </c>
    </row>
    <row r="266" spans="1:12" ht="34.5" customHeight="1">
      <c r="A266" s="2">
        <v>264</v>
      </c>
      <c r="B266" s="32" t="s">
        <v>380</v>
      </c>
      <c r="C266" s="25">
        <v>515</v>
      </c>
      <c r="D266" s="25" t="s">
        <v>365</v>
      </c>
      <c r="E266" s="25">
        <v>449.9</v>
      </c>
      <c r="F266" s="67">
        <v>674850</v>
      </c>
      <c r="G266" s="27">
        <v>301601.9</v>
      </c>
      <c r="H266" s="67">
        <f t="shared" si="32"/>
        <v>976451.9</v>
      </c>
      <c r="I266" s="57">
        <v>200000</v>
      </c>
      <c r="J266" s="60">
        <f t="shared" si="33"/>
        <v>776451.9</v>
      </c>
      <c r="K266" s="18">
        <f t="shared" si="31"/>
        <v>474850</v>
      </c>
      <c r="L266" s="31" t="s">
        <v>77</v>
      </c>
    </row>
    <row r="267" spans="1:12" ht="34.5" customHeight="1">
      <c r="A267" s="2">
        <v>265</v>
      </c>
      <c r="B267" s="32" t="s">
        <v>381</v>
      </c>
      <c r="C267" s="25">
        <v>521</v>
      </c>
      <c r="D267" s="25" t="s">
        <v>365</v>
      </c>
      <c r="E267" s="105">
        <v>449</v>
      </c>
      <c r="F267" s="67">
        <v>673500</v>
      </c>
      <c r="G267" s="27">
        <v>301349</v>
      </c>
      <c r="H267" s="67">
        <f t="shared" si="32"/>
        <v>974849</v>
      </c>
      <c r="I267" s="57">
        <v>500000</v>
      </c>
      <c r="J267" s="60">
        <f t="shared" si="33"/>
        <v>474849</v>
      </c>
      <c r="K267" s="18">
        <f t="shared" si="31"/>
        <v>173500</v>
      </c>
      <c r="L267" s="31" t="s">
        <v>77</v>
      </c>
    </row>
    <row r="268" spans="1:12" ht="34.5" customHeight="1">
      <c r="A268" s="2">
        <v>266</v>
      </c>
      <c r="B268" s="32" t="s">
        <v>382</v>
      </c>
      <c r="C268" s="25">
        <v>524</v>
      </c>
      <c r="D268" s="25" t="s">
        <v>365</v>
      </c>
      <c r="E268" s="105">
        <v>449.6</v>
      </c>
      <c r="F268" s="67">
        <v>674400</v>
      </c>
      <c r="G268" s="27">
        <v>301517.6</v>
      </c>
      <c r="H268" s="67">
        <f t="shared" si="32"/>
        <v>975917.6</v>
      </c>
      <c r="I268" s="57">
        <v>500000</v>
      </c>
      <c r="J268" s="60">
        <f t="shared" si="33"/>
        <v>475917.6</v>
      </c>
      <c r="K268" s="18">
        <f t="shared" si="31"/>
        <v>174400</v>
      </c>
      <c r="L268" s="31" t="s">
        <v>77</v>
      </c>
    </row>
    <row r="269" spans="1:12" ht="34.5" customHeight="1">
      <c r="A269" s="2">
        <v>267</v>
      </c>
      <c r="B269" s="32" t="s">
        <v>383</v>
      </c>
      <c r="C269" s="25">
        <v>527</v>
      </c>
      <c r="D269" s="25" t="s">
        <v>365</v>
      </c>
      <c r="E269" s="105">
        <v>449.6</v>
      </c>
      <c r="F269" s="67">
        <v>674400</v>
      </c>
      <c r="G269" s="27">
        <v>301517.6</v>
      </c>
      <c r="H269" s="67">
        <f t="shared" si="32"/>
        <v>975917.6</v>
      </c>
      <c r="I269" s="57">
        <v>500000</v>
      </c>
      <c r="J269" s="60">
        <f t="shared" si="33"/>
        <v>475917.6</v>
      </c>
      <c r="K269" s="18">
        <f t="shared" si="31"/>
        <v>174400</v>
      </c>
      <c r="L269" s="31" t="s">
        <v>77</v>
      </c>
    </row>
    <row r="270" spans="1:12" ht="34.5" customHeight="1">
      <c r="A270" s="2">
        <v>268</v>
      </c>
      <c r="B270" s="34" t="s">
        <v>384</v>
      </c>
      <c r="C270" s="25">
        <v>539</v>
      </c>
      <c r="D270" s="25" t="s">
        <v>365</v>
      </c>
      <c r="E270" s="25">
        <v>880</v>
      </c>
      <c r="F270" s="67">
        <v>1320000</v>
      </c>
      <c r="G270" s="27">
        <v>422460</v>
      </c>
      <c r="H270" s="67">
        <f t="shared" si="32"/>
        <v>1742460</v>
      </c>
      <c r="I270" s="57">
        <v>1000000</v>
      </c>
      <c r="J270" s="60">
        <f t="shared" si="33"/>
        <v>742460</v>
      </c>
      <c r="K270" s="18">
        <f t="shared" si="31"/>
        <v>320000</v>
      </c>
      <c r="L270" s="31" t="s">
        <v>385</v>
      </c>
    </row>
    <row r="271" spans="1:12" ht="34.5" customHeight="1">
      <c r="A271" s="2">
        <v>269</v>
      </c>
      <c r="B271" s="32" t="s">
        <v>386</v>
      </c>
      <c r="C271" s="25">
        <v>606</v>
      </c>
      <c r="D271" s="25" t="s">
        <v>365</v>
      </c>
      <c r="E271" s="105">
        <v>449.6</v>
      </c>
      <c r="F271" s="67">
        <v>674400</v>
      </c>
      <c r="G271" s="27">
        <v>301517.6</v>
      </c>
      <c r="H271" s="67">
        <f t="shared" si="32"/>
        <v>975917.6</v>
      </c>
      <c r="I271" s="57">
        <v>500000</v>
      </c>
      <c r="J271" s="60">
        <f t="shared" si="33"/>
        <v>475917.6</v>
      </c>
      <c r="K271" s="18">
        <f t="shared" si="31"/>
        <v>174400</v>
      </c>
      <c r="L271" s="31" t="s">
        <v>387</v>
      </c>
    </row>
    <row r="272" spans="1:12" ht="34.5" customHeight="1">
      <c r="A272" s="2">
        <v>270</v>
      </c>
      <c r="B272" s="4" t="s">
        <v>388</v>
      </c>
      <c r="C272" s="25">
        <v>637</v>
      </c>
      <c r="D272" s="25" t="s">
        <v>365</v>
      </c>
      <c r="E272" s="105">
        <v>450</v>
      </c>
      <c r="F272" s="67">
        <v>1350000</v>
      </c>
      <c r="G272" s="27">
        <v>344830</v>
      </c>
      <c r="H272" s="67">
        <f t="shared" si="32"/>
        <v>1694830</v>
      </c>
      <c r="I272" s="57">
        <v>500000</v>
      </c>
      <c r="J272" s="60">
        <f t="shared" si="33"/>
        <v>1194830</v>
      </c>
      <c r="K272" s="18">
        <f t="shared" si="31"/>
        <v>850000</v>
      </c>
      <c r="L272" s="31" t="s">
        <v>77</v>
      </c>
    </row>
    <row r="273" spans="1:12" ht="34.5" customHeight="1">
      <c r="A273" s="2">
        <v>271</v>
      </c>
      <c r="B273" s="32" t="s">
        <v>389</v>
      </c>
      <c r="C273" s="25">
        <v>665</v>
      </c>
      <c r="D273" s="25" t="s">
        <v>365</v>
      </c>
      <c r="E273" s="105">
        <v>450.5</v>
      </c>
      <c r="F273" s="67">
        <v>675750</v>
      </c>
      <c r="G273" s="27">
        <v>301770.5</v>
      </c>
      <c r="H273" s="67">
        <f t="shared" si="32"/>
        <v>977520.5</v>
      </c>
      <c r="I273" s="57">
        <v>300000</v>
      </c>
      <c r="J273" s="60">
        <f t="shared" si="33"/>
        <v>677520.5</v>
      </c>
      <c r="K273" s="18">
        <f t="shared" si="31"/>
        <v>375750</v>
      </c>
      <c r="L273" s="31" t="s">
        <v>390</v>
      </c>
    </row>
    <row r="274" spans="1:12" ht="34.5" customHeight="1">
      <c r="A274" s="2">
        <v>272</v>
      </c>
      <c r="B274" s="32" t="s">
        <v>391</v>
      </c>
      <c r="C274" s="25">
        <v>781</v>
      </c>
      <c r="D274" s="25" t="s">
        <v>365</v>
      </c>
      <c r="E274" s="105">
        <v>449.9</v>
      </c>
      <c r="F274" s="67">
        <v>674850</v>
      </c>
      <c r="G274" s="27">
        <v>301601.9</v>
      </c>
      <c r="H274" s="67">
        <f t="shared" si="32"/>
        <v>976451.9</v>
      </c>
      <c r="I274" s="57">
        <v>300000</v>
      </c>
      <c r="J274" s="60">
        <f t="shared" si="33"/>
        <v>676451.9</v>
      </c>
      <c r="K274" s="18">
        <f t="shared" si="31"/>
        <v>374850</v>
      </c>
      <c r="L274" s="31" t="s">
        <v>77</v>
      </c>
    </row>
    <row r="275" spans="1:12" ht="34.5" customHeight="1">
      <c r="A275" s="2">
        <v>273</v>
      </c>
      <c r="B275" s="32" t="s">
        <v>392</v>
      </c>
      <c r="C275" s="25">
        <v>874</v>
      </c>
      <c r="D275" s="25" t="s">
        <v>365</v>
      </c>
      <c r="E275" s="25">
        <v>579.6</v>
      </c>
      <c r="F275" s="67">
        <v>869400</v>
      </c>
      <c r="G275" s="27">
        <v>338047.6000000001</v>
      </c>
      <c r="H275" s="67">
        <f t="shared" si="32"/>
        <v>1207447.6</v>
      </c>
      <c r="I275" s="57">
        <v>450000</v>
      </c>
      <c r="J275" s="60">
        <f t="shared" si="33"/>
        <v>757447.6000000001</v>
      </c>
      <c r="K275" s="18">
        <f t="shared" si="31"/>
        <v>419400</v>
      </c>
      <c r="L275" s="31" t="s">
        <v>77</v>
      </c>
    </row>
    <row r="276" spans="1:12" ht="34.5" customHeight="1">
      <c r="A276" s="2">
        <v>274</v>
      </c>
      <c r="B276" s="32" t="s">
        <v>393</v>
      </c>
      <c r="C276" s="25">
        <v>894</v>
      </c>
      <c r="D276" s="25" t="s">
        <v>365</v>
      </c>
      <c r="E276" s="105">
        <v>437.5</v>
      </c>
      <c r="F276" s="67">
        <v>1312500</v>
      </c>
      <c r="G276" s="27">
        <v>340117.5</v>
      </c>
      <c r="H276" s="67">
        <f t="shared" si="32"/>
        <v>1652617.5</v>
      </c>
      <c r="I276" s="57">
        <v>300000</v>
      </c>
      <c r="J276" s="60">
        <f t="shared" si="33"/>
        <v>1352617.5</v>
      </c>
      <c r="K276" s="18">
        <f t="shared" si="31"/>
        <v>1012500</v>
      </c>
      <c r="L276" s="31" t="s">
        <v>394</v>
      </c>
    </row>
    <row r="277" spans="1:12" ht="34.5" customHeight="1">
      <c r="A277" s="2">
        <v>275</v>
      </c>
      <c r="B277" s="32" t="s">
        <v>395</v>
      </c>
      <c r="C277" s="25">
        <v>917</v>
      </c>
      <c r="D277" s="25" t="s">
        <v>365</v>
      </c>
      <c r="E277" s="105">
        <v>478.3</v>
      </c>
      <c r="F277" s="67">
        <v>1434900</v>
      </c>
      <c r="G277" s="27">
        <v>355499.1000000001</v>
      </c>
      <c r="H277" s="67">
        <f t="shared" si="32"/>
        <v>1790399.1</v>
      </c>
      <c r="I277" s="57">
        <v>200000</v>
      </c>
      <c r="J277" s="60">
        <f t="shared" si="33"/>
        <v>1590399.1</v>
      </c>
      <c r="K277" s="18">
        <f t="shared" si="31"/>
        <v>1234900</v>
      </c>
      <c r="L277" s="31" t="s">
        <v>77</v>
      </c>
    </row>
    <row r="278" spans="1:12" ht="34.5" customHeight="1">
      <c r="A278" s="2">
        <v>276</v>
      </c>
      <c r="B278" s="32" t="s">
        <v>396</v>
      </c>
      <c r="C278" s="25">
        <v>919</v>
      </c>
      <c r="D278" s="25" t="s">
        <v>365</v>
      </c>
      <c r="E278" s="25">
        <v>516.2</v>
      </c>
      <c r="F278" s="67">
        <v>1548600.0000000002</v>
      </c>
      <c r="G278" s="27">
        <v>369787.40000000014</v>
      </c>
      <c r="H278" s="67">
        <f t="shared" si="32"/>
        <v>1918387.4000000004</v>
      </c>
      <c r="I278" s="57">
        <v>300000</v>
      </c>
      <c r="J278" s="60">
        <f t="shared" si="33"/>
        <v>1618387.4000000004</v>
      </c>
      <c r="K278" s="18">
        <f t="shared" si="31"/>
        <v>1248600.0000000002</v>
      </c>
      <c r="L278" s="31" t="s">
        <v>77</v>
      </c>
    </row>
    <row r="279" spans="1:12" ht="34.5" customHeight="1">
      <c r="A279" s="2">
        <v>277</v>
      </c>
      <c r="B279" s="32" t="s">
        <v>397</v>
      </c>
      <c r="C279" s="25">
        <v>933</v>
      </c>
      <c r="D279" s="25" t="s">
        <v>365</v>
      </c>
      <c r="E279" s="25">
        <v>678.1</v>
      </c>
      <c r="F279" s="67">
        <v>1017150</v>
      </c>
      <c r="G279" s="27">
        <v>365726.1000000001</v>
      </c>
      <c r="H279" s="67">
        <f t="shared" si="32"/>
        <v>1382876.1</v>
      </c>
      <c r="I279" s="57">
        <v>300000</v>
      </c>
      <c r="J279" s="60">
        <f t="shared" si="33"/>
        <v>1082876.1</v>
      </c>
      <c r="K279" s="18">
        <f t="shared" si="31"/>
        <v>717150</v>
      </c>
      <c r="L279" s="31" t="s">
        <v>77</v>
      </c>
    </row>
    <row r="280" spans="1:12" ht="34.5" customHeight="1">
      <c r="A280" s="2">
        <v>278</v>
      </c>
      <c r="B280" s="32" t="s">
        <v>398</v>
      </c>
      <c r="C280" s="25">
        <v>958</v>
      </c>
      <c r="D280" s="25" t="s">
        <v>365</v>
      </c>
      <c r="E280" s="25">
        <v>6034.4</v>
      </c>
      <c r="F280" s="67">
        <v>60344000</v>
      </c>
      <c r="G280" s="27">
        <v>4188056</v>
      </c>
      <c r="H280" s="67">
        <f t="shared" si="32"/>
        <v>64532056</v>
      </c>
      <c r="I280" s="57">
        <v>20000000</v>
      </c>
      <c r="J280" s="60">
        <f t="shared" si="33"/>
        <v>44532056</v>
      </c>
      <c r="K280" s="18">
        <f t="shared" si="31"/>
        <v>40344000</v>
      </c>
      <c r="L280" s="31" t="s">
        <v>399</v>
      </c>
    </row>
    <row r="281" spans="1:12" ht="34.5" customHeight="1">
      <c r="A281" s="2">
        <v>279</v>
      </c>
      <c r="B281" s="32" t="s">
        <v>400</v>
      </c>
      <c r="C281" s="25">
        <v>1040</v>
      </c>
      <c r="D281" s="25" t="s">
        <v>365</v>
      </c>
      <c r="E281" s="25">
        <v>437.1</v>
      </c>
      <c r="F281" s="67">
        <v>1311300</v>
      </c>
      <c r="G281" s="27">
        <v>339966.69999999995</v>
      </c>
      <c r="H281" s="67">
        <f t="shared" si="32"/>
        <v>1651266.7</v>
      </c>
      <c r="I281" s="57">
        <v>100000</v>
      </c>
      <c r="J281" s="60">
        <f t="shared" si="33"/>
        <v>1551266.7</v>
      </c>
      <c r="K281" s="18">
        <f t="shared" si="31"/>
        <v>1211300</v>
      </c>
      <c r="L281" s="31" t="s">
        <v>77</v>
      </c>
    </row>
    <row r="282" spans="1:12" ht="34.5" customHeight="1">
      <c r="A282" s="2">
        <v>280</v>
      </c>
      <c r="B282" s="4" t="s">
        <v>401</v>
      </c>
      <c r="C282" s="25">
        <v>1041</v>
      </c>
      <c r="D282" s="25" t="s">
        <v>365</v>
      </c>
      <c r="E282" s="25">
        <v>438.3</v>
      </c>
      <c r="F282" s="67">
        <v>1314900</v>
      </c>
      <c r="G282" s="27">
        <v>340419.1000000001</v>
      </c>
      <c r="H282" s="67">
        <f t="shared" si="32"/>
        <v>1655319.1</v>
      </c>
      <c r="I282" s="57">
        <v>200000</v>
      </c>
      <c r="J282" s="60">
        <f t="shared" si="33"/>
        <v>1455319.1</v>
      </c>
      <c r="K282" s="18">
        <f t="shared" si="31"/>
        <v>1114900</v>
      </c>
      <c r="L282" s="31" t="s">
        <v>77</v>
      </c>
    </row>
    <row r="283" spans="1:12" ht="34.5" customHeight="1">
      <c r="A283" s="2">
        <v>281</v>
      </c>
      <c r="B283" s="32" t="s">
        <v>402</v>
      </c>
      <c r="C283" s="25">
        <v>1121</v>
      </c>
      <c r="D283" s="25" t="s">
        <v>365</v>
      </c>
      <c r="E283" s="25">
        <v>437.4</v>
      </c>
      <c r="F283" s="67">
        <v>1312200</v>
      </c>
      <c r="G283" s="27">
        <v>340079.80000000005</v>
      </c>
      <c r="H283" s="67">
        <f t="shared" si="32"/>
        <v>1652279.8</v>
      </c>
      <c r="I283" s="57">
        <v>100000</v>
      </c>
      <c r="J283" s="60">
        <f t="shared" si="33"/>
        <v>1552279.8</v>
      </c>
      <c r="K283" s="18">
        <f t="shared" si="31"/>
        <v>1212200</v>
      </c>
      <c r="L283" s="31" t="s">
        <v>77</v>
      </c>
    </row>
    <row r="284" spans="1:12" ht="34.5" customHeight="1">
      <c r="A284" s="2">
        <v>282</v>
      </c>
      <c r="B284" s="32" t="s">
        <v>403</v>
      </c>
      <c r="C284" s="25">
        <v>1122</v>
      </c>
      <c r="D284" s="25" t="s">
        <v>365</v>
      </c>
      <c r="E284" s="25">
        <v>438.8</v>
      </c>
      <c r="F284" s="67">
        <v>1316400</v>
      </c>
      <c r="G284" s="27">
        <v>340607.6000000001</v>
      </c>
      <c r="H284" s="67">
        <f t="shared" si="32"/>
        <v>1657007.6</v>
      </c>
      <c r="I284" s="57">
        <v>100000</v>
      </c>
      <c r="J284" s="60">
        <f t="shared" si="33"/>
        <v>1557007.6</v>
      </c>
      <c r="K284" s="18">
        <f t="shared" si="31"/>
        <v>1216400</v>
      </c>
      <c r="L284" s="31" t="s">
        <v>77</v>
      </c>
    </row>
    <row r="285" spans="1:12" ht="34.5" customHeight="1">
      <c r="A285" s="2">
        <v>283</v>
      </c>
      <c r="B285" s="32" t="s">
        <v>404</v>
      </c>
      <c r="C285" s="25">
        <v>1168</v>
      </c>
      <c r="D285" s="25" t="s">
        <v>365</v>
      </c>
      <c r="E285" s="105">
        <v>598.8</v>
      </c>
      <c r="F285" s="67">
        <v>898199.9999999999</v>
      </c>
      <c r="G285" s="27">
        <v>343442.7999999998</v>
      </c>
      <c r="H285" s="67">
        <f>F285+G285</f>
        <v>1241642.7999999998</v>
      </c>
      <c r="I285" s="57">
        <v>898200</v>
      </c>
      <c r="J285" s="60">
        <f>H285-I285</f>
        <v>343442.7999999998</v>
      </c>
      <c r="K285" s="18">
        <f t="shared" si="31"/>
        <v>0</v>
      </c>
      <c r="L285" s="31" t="s">
        <v>77</v>
      </c>
    </row>
    <row r="286" spans="1:12" ht="34.5" customHeight="1">
      <c r="A286" s="2">
        <v>284</v>
      </c>
      <c r="B286" s="32" t="s">
        <v>405</v>
      </c>
      <c r="C286" s="25">
        <v>1347</v>
      </c>
      <c r="D286" s="25" t="s">
        <v>365</v>
      </c>
      <c r="E286" s="105">
        <v>625.9</v>
      </c>
      <c r="F286" s="67">
        <v>1877700</v>
      </c>
      <c r="G286" s="27">
        <v>411144.2999999998</v>
      </c>
      <c r="H286" s="67">
        <f t="shared" si="32"/>
        <v>2288844.3</v>
      </c>
      <c r="I286" s="57">
        <v>412000</v>
      </c>
      <c r="J286" s="60">
        <f t="shared" si="33"/>
        <v>1876844.2999999998</v>
      </c>
      <c r="K286" s="18">
        <f t="shared" si="31"/>
        <v>1465700</v>
      </c>
      <c r="L286" s="31" t="s">
        <v>406</v>
      </c>
    </row>
    <row r="287" spans="1:12" ht="34.5" customHeight="1">
      <c r="A287" s="2">
        <v>285</v>
      </c>
      <c r="B287" s="32" t="s">
        <v>407</v>
      </c>
      <c r="C287" s="25">
        <v>1356</v>
      </c>
      <c r="D287" s="25" t="s">
        <v>365</v>
      </c>
      <c r="E287" s="25">
        <v>1872.3</v>
      </c>
      <c r="F287" s="67">
        <v>2808450</v>
      </c>
      <c r="G287" s="27">
        <v>701296.2999999998</v>
      </c>
      <c r="H287" s="67">
        <f t="shared" si="32"/>
        <v>3509746.3</v>
      </c>
      <c r="I287" s="57">
        <v>50000</v>
      </c>
      <c r="J287" s="60">
        <f t="shared" si="33"/>
        <v>3459746.3</v>
      </c>
      <c r="K287" s="18">
        <f t="shared" si="31"/>
        <v>2758450</v>
      </c>
      <c r="L287" s="31" t="s">
        <v>77</v>
      </c>
    </row>
    <row r="288" spans="1:12" ht="34.5" customHeight="1">
      <c r="A288" s="2">
        <v>286</v>
      </c>
      <c r="B288" s="32" t="s">
        <v>408</v>
      </c>
      <c r="C288" s="25">
        <v>1362</v>
      </c>
      <c r="D288" s="25" t="s">
        <v>365</v>
      </c>
      <c r="E288" s="25">
        <v>1524.3</v>
      </c>
      <c r="F288" s="67">
        <v>2286450</v>
      </c>
      <c r="G288" s="27">
        <v>603508.2999999998</v>
      </c>
      <c r="H288" s="67">
        <f t="shared" si="32"/>
        <v>2889958.3</v>
      </c>
      <c r="I288" s="57">
        <v>50000</v>
      </c>
      <c r="J288" s="60">
        <f t="shared" si="33"/>
        <v>2839958.3</v>
      </c>
      <c r="K288" s="18">
        <f t="shared" si="31"/>
        <v>2236450</v>
      </c>
      <c r="L288" s="31" t="s">
        <v>77</v>
      </c>
    </row>
    <row r="289" spans="1:12" ht="34.5" customHeight="1">
      <c r="A289" s="2">
        <v>287</v>
      </c>
      <c r="B289" s="32" t="s">
        <v>409</v>
      </c>
      <c r="C289" s="25">
        <v>1391</v>
      </c>
      <c r="D289" s="25" t="s">
        <v>365</v>
      </c>
      <c r="E289" s="105">
        <v>436.9</v>
      </c>
      <c r="F289" s="67">
        <v>1310700</v>
      </c>
      <c r="G289" s="27">
        <v>339891.30000000005</v>
      </c>
      <c r="H289" s="67">
        <f t="shared" si="32"/>
        <v>1650591.3</v>
      </c>
      <c r="I289" s="57">
        <v>200000</v>
      </c>
      <c r="J289" s="60">
        <f t="shared" si="33"/>
        <v>1450591.3</v>
      </c>
      <c r="K289" s="18">
        <f t="shared" si="31"/>
        <v>1110700</v>
      </c>
      <c r="L289" s="31" t="s">
        <v>77</v>
      </c>
    </row>
    <row r="290" spans="1:12" ht="34.5" customHeight="1">
      <c r="A290" s="2">
        <v>288</v>
      </c>
      <c r="B290" s="32" t="s">
        <v>410</v>
      </c>
      <c r="C290" s="25">
        <v>1398</v>
      </c>
      <c r="D290" s="25" t="s">
        <v>365</v>
      </c>
      <c r="E290" s="105">
        <v>449</v>
      </c>
      <c r="F290" s="67">
        <v>673500</v>
      </c>
      <c r="G290" s="27">
        <v>301349</v>
      </c>
      <c r="H290" s="67">
        <f t="shared" si="32"/>
        <v>974849</v>
      </c>
      <c r="I290" s="57">
        <v>200000</v>
      </c>
      <c r="J290" s="60">
        <f t="shared" si="33"/>
        <v>774849</v>
      </c>
      <c r="K290" s="18">
        <f t="shared" si="31"/>
        <v>473500</v>
      </c>
      <c r="L290" s="31" t="s">
        <v>77</v>
      </c>
    </row>
    <row r="291" spans="1:12" ht="34.5" customHeight="1">
      <c r="A291" s="2">
        <v>289</v>
      </c>
      <c r="B291" s="32" t="s">
        <v>411</v>
      </c>
      <c r="C291" s="25">
        <v>1402</v>
      </c>
      <c r="D291" s="25" t="s">
        <v>365</v>
      </c>
      <c r="E291" s="105">
        <v>449.6</v>
      </c>
      <c r="F291" s="67">
        <v>674400</v>
      </c>
      <c r="G291" s="27">
        <v>301517.6</v>
      </c>
      <c r="H291" s="67">
        <f t="shared" si="32"/>
        <v>975917.6</v>
      </c>
      <c r="I291" s="57">
        <v>230000</v>
      </c>
      <c r="J291" s="60">
        <f t="shared" si="33"/>
        <v>745917.6</v>
      </c>
      <c r="K291" s="18">
        <f t="shared" si="31"/>
        <v>444400</v>
      </c>
      <c r="L291" s="31" t="s">
        <v>77</v>
      </c>
    </row>
    <row r="292" spans="1:12" ht="34.5" customHeight="1">
      <c r="A292" s="2">
        <v>290</v>
      </c>
      <c r="B292" s="32" t="s">
        <v>412</v>
      </c>
      <c r="C292" s="25">
        <v>1411</v>
      </c>
      <c r="D292" s="25" t="s">
        <v>365</v>
      </c>
      <c r="E292" s="105">
        <v>449.3</v>
      </c>
      <c r="F292" s="67">
        <v>673950</v>
      </c>
      <c r="G292" s="27">
        <v>301433.30000000005</v>
      </c>
      <c r="H292" s="67">
        <f t="shared" si="32"/>
        <v>975383.3</v>
      </c>
      <c r="I292" s="57">
        <v>100000</v>
      </c>
      <c r="J292" s="60">
        <f t="shared" si="33"/>
        <v>875383.3</v>
      </c>
      <c r="K292" s="18">
        <f t="shared" si="31"/>
        <v>573950</v>
      </c>
      <c r="L292" s="31" t="s">
        <v>77</v>
      </c>
    </row>
    <row r="293" spans="1:12" ht="34.5" customHeight="1">
      <c r="A293" s="2">
        <v>291</v>
      </c>
      <c r="B293" s="32" t="s">
        <v>413</v>
      </c>
      <c r="C293" s="25">
        <v>1416</v>
      </c>
      <c r="D293" s="25" t="s">
        <v>365</v>
      </c>
      <c r="E293" s="105">
        <v>449.7</v>
      </c>
      <c r="F293" s="67">
        <v>674550</v>
      </c>
      <c r="G293" s="27">
        <v>301545.69999999995</v>
      </c>
      <c r="H293" s="67">
        <f t="shared" si="32"/>
        <v>976095.7</v>
      </c>
      <c r="I293" s="57">
        <v>100000</v>
      </c>
      <c r="J293" s="60">
        <f t="shared" si="33"/>
        <v>876095.7</v>
      </c>
      <c r="K293" s="18">
        <f t="shared" si="31"/>
        <v>574550</v>
      </c>
      <c r="L293" s="31" t="s">
        <v>77</v>
      </c>
    </row>
    <row r="294" spans="1:12" ht="34.5" customHeight="1">
      <c r="A294" s="2">
        <v>292</v>
      </c>
      <c r="B294" s="32" t="s">
        <v>414</v>
      </c>
      <c r="C294" s="25">
        <v>1417</v>
      </c>
      <c r="D294" s="25" t="s">
        <v>365</v>
      </c>
      <c r="E294" s="105">
        <v>900.4</v>
      </c>
      <c r="F294" s="67">
        <v>1350600</v>
      </c>
      <c r="G294" s="27">
        <v>428192.3999999999</v>
      </c>
      <c r="H294" s="67">
        <f t="shared" si="32"/>
        <v>1778792.4</v>
      </c>
      <c r="I294" s="57">
        <v>100000</v>
      </c>
      <c r="J294" s="60">
        <f t="shared" si="33"/>
        <v>1678792.4</v>
      </c>
      <c r="K294" s="18">
        <f t="shared" si="31"/>
        <v>1250600</v>
      </c>
      <c r="L294" s="31" t="s">
        <v>77</v>
      </c>
    </row>
    <row r="295" spans="1:12" ht="34.5" customHeight="1">
      <c r="A295" s="2">
        <v>293</v>
      </c>
      <c r="B295" s="32" t="s">
        <v>415</v>
      </c>
      <c r="C295" s="25">
        <v>1437</v>
      </c>
      <c r="D295" s="25" t="s">
        <v>365</v>
      </c>
      <c r="E295" s="105">
        <v>449.8</v>
      </c>
      <c r="F295" s="67">
        <v>674700</v>
      </c>
      <c r="G295" s="27">
        <v>301573.80000000005</v>
      </c>
      <c r="H295" s="67">
        <f t="shared" si="32"/>
        <v>976273.8</v>
      </c>
      <c r="I295" s="57">
        <v>100000</v>
      </c>
      <c r="J295" s="60">
        <f t="shared" si="33"/>
        <v>876273.8</v>
      </c>
      <c r="K295" s="18">
        <f t="shared" si="31"/>
        <v>574700</v>
      </c>
      <c r="L295" s="31" t="s">
        <v>77</v>
      </c>
    </row>
    <row r="296" spans="1:12" ht="34.5" customHeight="1">
      <c r="A296" s="2">
        <v>294</v>
      </c>
      <c r="B296" s="32" t="s">
        <v>416</v>
      </c>
      <c r="C296" s="25">
        <v>1448</v>
      </c>
      <c r="D296" s="25" t="s">
        <v>365</v>
      </c>
      <c r="E296" s="105">
        <v>450.2</v>
      </c>
      <c r="F296" s="67">
        <v>675300</v>
      </c>
      <c r="G296" s="27">
        <v>301686.19999999995</v>
      </c>
      <c r="H296" s="67">
        <f t="shared" si="32"/>
        <v>976986.2</v>
      </c>
      <c r="I296" s="57">
        <v>100000</v>
      </c>
      <c r="J296" s="60">
        <f t="shared" si="33"/>
        <v>876986.2</v>
      </c>
      <c r="K296" s="18">
        <f t="shared" si="31"/>
        <v>575300</v>
      </c>
      <c r="L296" s="31" t="s">
        <v>77</v>
      </c>
    </row>
    <row r="297" spans="1:12" ht="34.5" customHeight="1">
      <c r="A297" s="2">
        <v>295</v>
      </c>
      <c r="B297" s="68" t="s">
        <v>417</v>
      </c>
      <c r="C297" s="81" t="s">
        <v>418</v>
      </c>
      <c r="D297" s="69" t="s">
        <v>365</v>
      </c>
      <c r="E297" s="69">
        <v>22336.4</v>
      </c>
      <c r="F297" s="70">
        <v>33504600.000000004</v>
      </c>
      <c r="G297" s="71">
        <v>6451708.400000002</v>
      </c>
      <c r="H297" s="72">
        <f t="shared" si="32"/>
        <v>39956308.400000006</v>
      </c>
      <c r="I297" s="73">
        <v>7912575</v>
      </c>
      <c r="J297" s="74">
        <f t="shared" si="33"/>
        <v>32043733.400000006</v>
      </c>
      <c r="K297" s="75">
        <f t="shared" si="31"/>
        <v>25592025.000000004</v>
      </c>
      <c r="L297" s="76" t="s">
        <v>77</v>
      </c>
    </row>
    <row r="298" spans="1:12" ht="34.5" customHeight="1">
      <c r="A298" s="2">
        <v>296</v>
      </c>
      <c r="B298" s="6" t="s">
        <v>419</v>
      </c>
      <c r="C298" s="25">
        <v>4</v>
      </c>
      <c r="D298" s="25" t="s">
        <v>420</v>
      </c>
      <c r="E298" s="112">
        <v>450</v>
      </c>
      <c r="F298" s="53">
        <f>E298*1500</f>
        <v>675000</v>
      </c>
      <c r="G298" s="53">
        <v>301630</v>
      </c>
      <c r="H298" s="53">
        <f>F298+G298</f>
        <v>976630</v>
      </c>
      <c r="I298" s="53">
        <v>603260</v>
      </c>
      <c r="J298" s="77">
        <f>H298-I298</f>
        <v>373370</v>
      </c>
      <c r="K298" s="53">
        <f t="shared" si="31"/>
        <v>71740</v>
      </c>
      <c r="L298" s="59" t="s">
        <v>77</v>
      </c>
    </row>
    <row r="299" spans="1:12" ht="34.5" customHeight="1">
      <c r="A299" s="2">
        <v>297</v>
      </c>
      <c r="B299" s="6" t="s">
        <v>421</v>
      </c>
      <c r="C299" s="25">
        <v>64</v>
      </c>
      <c r="D299" s="25" t="s">
        <v>420</v>
      </c>
      <c r="E299" s="112">
        <v>450</v>
      </c>
      <c r="F299" s="53">
        <f aca="true" t="shared" si="34" ref="F299:F316">E299*1500</f>
        <v>675000</v>
      </c>
      <c r="G299" s="53">
        <v>301630</v>
      </c>
      <c r="H299" s="53">
        <f aca="true" t="shared" si="35" ref="H299:H316">F299+G299</f>
        <v>976630</v>
      </c>
      <c r="I299" s="53">
        <v>450000</v>
      </c>
      <c r="J299" s="77">
        <f>H299-I299</f>
        <v>526630</v>
      </c>
      <c r="K299" s="53">
        <f aca="true" t="shared" si="36" ref="K299:K316">J299-G299</f>
        <v>225000</v>
      </c>
      <c r="L299" s="59" t="s">
        <v>77</v>
      </c>
    </row>
    <row r="300" spans="1:12" ht="34.5" customHeight="1">
      <c r="A300" s="2">
        <v>298</v>
      </c>
      <c r="B300" s="6" t="s">
        <v>422</v>
      </c>
      <c r="C300" s="25">
        <v>67</v>
      </c>
      <c r="D300" s="25" t="s">
        <v>420</v>
      </c>
      <c r="E300" s="112">
        <v>660</v>
      </c>
      <c r="F300" s="53">
        <f t="shared" si="34"/>
        <v>990000</v>
      </c>
      <c r="G300" s="53">
        <v>360640</v>
      </c>
      <c r="H300" s="53">
        <f t="shared" si="35"/>
        <v>1350640</v>
      </c>
      <c r="I300" s="53">
        <v>500000</v>
      </c>
      <c r="J300" s="77">
        <f aca="true" t="shared" si="37" ref="J300:J316">H300-I300</f>
        <v>850640</v>
      </c>
      <c r="K300" s="53">
        <f t="shared" si="36"/>
        <v>490000</v>
      </c>
      <c r="L300" s="59" t="s">
        <v>77</v>
      </c>
    </row>
    <row r="301" spans="1:12" ht="34.5" customHeight="1">
      <c r="A301" s="2">
        <v>299</v>
      </c>
      <c r="B301" s="6" t="s">
        <v>423</v>
      </c>
      <c r="C301" s="25">
        <v>78</v>
      </c>
      <c r="D301" s="25" t="s">
        <v>420</v>
      </c>
      <c r="E301" s="112">
        <v>450</v>
      </c>
      <c r="F301" s="53">
        <f t="shared" si="34"/>
        <v>675000</v>
      </c>
      <c r="G301" s="53">
        <v>301630</v>
      </c>
      <c r="H301" s="53">
        <f t="shared" si="35"/>
        <v>976630</v>
      </c>
      <c r="I301" s="53">
        <v>500000</v>
      </c>
      <c r="J301" s="77">
        <f t="shared" si="37"/>
        <v>476630</v>
      </c>
      <c r="K301" s="53">
        <f t="shared" si="36"/>
        <v>175000</v>
      </c>
      <c r="L301" s="59" t="s">
        <v>77</v>
      </c>
    </row>
    <row r="302" spans="1:12" ht="34.5" customHeight="1">
      <c r="A302" s="2">
        <v>300</v>
      </c>
      <c r="B302" s="6" t="s">
        <v>424</v>
      </c>
      <c r="C302" s="25">
        <v>84</v>
      </c>
      <c r="D302" s="25" t="s">
        <v>420</v>
      </c>
      <c r="E302" s="112">
        <v>450</v>
      </c>
      <c r="F302" s="53">
        <f t="shared" si="34"/>
        <v>675000</v>
      </c>
      <c r="G302" s="53">
        <v>301630</v>
      </c>
      <c r="H302" s="53">
        <f t="shared" si="35"/>
        <v>976630</v>
      </c>
      <c r="I302" s="53">
        <v>300000</v>
      </c>
      <c r="J302" s="77">
        <f t="shared" si="37"/>
        <v>676630</v>
      </c>
      <c r="K302" s="53">
        <f t="shared" si="36"/>
        <v>375000</v>
      </c>
      <c r="L302" s="59" t="s">
        <v>77</v>
      </c>
    </row>
    <row r="303" spans="1:12" ht="34.5" customHeight="1">
      <c r="A303" s="2">
        <v>301</v>
      </c>
      <c r="B303" s="6" t="s">
        <v>425</v>
      </c>
      <c r="C303" s="25">
        <v>85</v>
      </c>
      <c r="D303" s="25" t="s">
        <v>420</v>
      </c>
      <c r="E303" s="112">
        <v>450</v>
      </c>
      <c r="F303" s="53">
        <f t="shared" si="34"/>
        <v>675000</v>
      </c>
      <c r="G303" s="53">
        <v>301630</v>
      </c>
      <c r="H303" s="53">
        <f t="shared" si="35"/>
        <v>976630</v>
      </c>
      <c r="I303" s="53">
        <v>300000</v>
      </c>
      <c r="J303" s="77">
        <f t="shared" si="37"/>
        <v>676630</v>
      </c>
      <c r="K303" s="53">
        <f t="shared" si="36"/>
        <v>375000</v>
      </c>
      <c r="L303" s="59" t="s">
        <v>77</v>
      </c>
    </row>
    <row r="304" spans="1:12" ht="34.5" customHeight="1">
      <c r="A304" s="2">
        <v>302</v>
      </c>
      <c r="B304" s="6" t="s">
        <v>426</v>
      </c>
      <c r="C304" s="25">
        <v>91</v>
      </c>
      <c r="D304" s="25" t="s">
        <v>420</v>
      </c>
      <c r="E304" s="112">
        <v>450</v>
      </c>
      <c r="F304" s="53">
        <f t="shared" si="34"/>
        <v>675000</v>
      </c>
      <c r="G304" s="53">
        <v>301630</v>
      </c>
      <c r="H304" s="53">
        <f t="shared" si="35"/>
        <v>976630</v>
      </c>
      <c r="I304" s="53">
        <v>100000</v>
      </c>
      <c r="J304" s="77">
        <f t="shared" si="37"/>
        <v>876630</v>
      </c>
      <c r="K304" s="53">
        <f t="shared" si="36"/>
        <v>575000</v>
      </c>
      <c r="L304" s="59" t="s">
        <v>77</v>
      </c>
    </row>
    <row r="305" spans="1:12" ht="34.5" customHeight="1">
      <c r="A305" s="2">
        <v>303</v>
      </c>
      <c r="B305" s="6" t="s">
        <v>427</v>
      </c>
      <c r="C305" s="25">
        <v>122</v>
      </c>
      <c r="D305" s="25" t="s">
        <v>420</v>
      </c>
      <c r="E305" s="112">
        <v>390</v>
      </c>
      <c r="F305" s="53">
        <f t="shared" si="34"/>
        <v>585000</v>
      </c>
      <c r="G305" s="53">
        <v>284770</v>
      </c>
      <c r="H305" s="53">
        <f t="shared" si="35"/>
        <v>869770</v>
      </c>
      <c r="I305" s="53">
        <v>300000</v>
      </c>
      <c r="J305" s="77">
        <f t="shared" si="37"/>
        <v>569770</v>
      </c>
      <c r="K305" s="53">
        <f t="shared" si="36"/>
        <v>285000</v>
      </c>
      <c r="L305" s="59" t="s">
        <v>428</v>
      </c>
    </row>
    <row r="306" spans="1:12" ht="34.5" customHeight="1">
      <c r="A306" s="2">
        <v>304</v>
      </c>
      <c r="B306" s="6" t="s">
        <v>429</v>
      </c>
      <c r="C306" s="59">
        <v>123</v>
      </c>
      <c r="D306" s="25" t="s">
        <v>420</v>
      </c>
      <c r="E306" s="112">
        <v>387</v>
      </c>
      <c r="F306" s="53">
        <f t="shared" si="34"/>
        <v>580500</v>
      </c>
      <c r="G306" s="53">
        <v>283927</v>
      </c>
      <c r="H306" s="53">
        <f t="shared" si="35"/>
        <v>864427</v>
      </c>
      <c r="I306" s="53">
        <v>365000</v>
      </c>
      <c r="J306" s="77">
        <f t="shared" si="37"/>
        <v>499427</v>
      </c>
      <c r="K306" s="53">
        <f t="shared" si="36"/>
        <v>215500</v>
      </c>
      <c r="L306" s="59" t="s">
        <v>77</v>
      </c>
    </row>
    <row r="307" spans="1:12" ht="34.5" customHeight="1">
      <c r="A307" s="2">
        <v>305</v>
      </c>
      <c r="B307" s="6" t="s">
        <v>430</v>
      </c>
      <c r="C307" s="25">
        <v>126</v>
      </c>
      <c r="D307" s="25" t="s">
        <v>420</v>
      </c>
      <c r="E307" s="112">
        <v>450</v>
      </c>
      <c r="F307" s="53">
        <f t="shared" si="34"/>
        <v>675000</v>
      </c>
      <c r="G307" s="53">
        <v>301630</v>
      </c>
      <c r="H307" s="53">
        <f t="shared" si="35"/>
        <v>976630</v>
      </c>
      <c r="I307" s="53">
        <v>350000</v>
      </c>
      <c r="J307" s="77">
        <f t="shared" si="37"/>
        <v>626630</v>
      </c>
      <c r="K307" s="53">
        <f t="shared" si="36"/>
        <v>325000</v>
      </c>
      <c r="L307" s="59" t="s">
        <v>77</v>
      </c>
    </row>
    <row r="308" spans="1:12" ht="34.5" customHeight="1">
      <c r="A308" s="2">
        <v>306</v>
      </c>
      <c r="B308" s="6" t="s">
        <v>431</v>
      </c>
      <c r="C308" s="25">
        <v>127</v>
      </c>
      <c r="D308" s="25" t="s">
        <v>420</v>
      </c>
      <c r="E308" s="112">
        <v>436</v>
      </c>
      <c r="F308" s="53">
        <f t="shared" si="34"/>
        <v>654000</v>
      </c>
      <c r="G308" s="53">
        <v>297696</v>
      </c>
      <c r="H308" s="53">
        <f t="shared" si="35"/>
        <v>951696</v>
      </c>
      <c r="I308" s="53">
        <v>50000</v>
      </c>
      <c r="J308" s="77">
        <f t="shared" si="37"/>
        <v>901696</v>
      </c>
      <c r="K308" s="53">
        <f t="shared" si="36"/>
        <v>604000</v>
      </c>
      <c r="L308" s="59" t="s">
        <v>77</v>
      </c>
    </row>
    <row r="309" spans="1:12" ht="34.5" customHeight="1">
      <c r="A309" s="2">
        <v>307</v>
      </c>
      <c r="B309" s="6" t="s">
        <v>432</v>
      </c>
      <c r="C309" s="25">
        <v>143</v>
      </c>
      <c r="D309" s="25" t="s">
        <v>420</v>
      </c>
      <c r="E309" s="112">
        <v>450</v>
      </c>
      <c r="F309" s="53">
        <f t="shared" si="34"/>
        <v>675000</v>
      </c>
      <c r="G309" s="53">
        <v>301630</v>
      </c>
      <c r="H309" s="53">
        <f t="shared" si="35"/>
        <v>976630</v>
      </c>
      <c r="I309" s="53">
        <v>200000</v>
      </c>
      <c r="J309" s="77">
        <f t="shared" si="37"/>
        <v>776630</v>
      </c>
      <c r="K309" s="53">
        <f t="shared" si="36"/>
        <v>475000</v>
      </c>
      <c r="L309" s="59" t="s">
        <v>77</v>
      </c>
    </row>
    <row r="310" spans="1:12" ht="34.5" customHeight="1">
      <c r="A310" s="2">
        <v>308</v>
      </c>
      <c r="B310" s="6" t="s">
        <v>433</v>
      </c>
      <c r="C310" s="25">
        <v>149</v>
      </c>
      <c r="D310" s="25" t="s">
        <v>420</v>
      </c>
      <c r="E310" s="112">
        <v>450</v>
      </c>
      <c r="F310" s="53">
        <f t="shared" si="34"/>
        <v>675000</v>
      </c>
      <c r="G310" s="53">
        <v>301630</v>
      </c>
      <c r="H310" s="53">
        <f t="shared" si="35"/>
        <v>976630</v>
      </c>
      <c r="I310" s="53">
        <v>100000</v>
      </c>
      <c r="J310" s="77">
        <f t="shared" si="37"/>
        <v>876630</v>
      </c>
      <c r="K310" s="53">
        <f t="shared" si="36"/>
        <v>575000</v>
      </c>
      <c r="L310" s="59" t="s">
        <v>77</v>
      </c>
    </row>
    <row r="311" spans="1:12" ht="34.5" customHeight="1">
      <c r="A311" s="2">
        <v>309</v>
      </c>
      <c r="B311" s="6" t="s">
        <v>434</v>
      </c>
      <c r="C311" s="25">
        <v>150</v>
      </c>
      <c r="D311" s="25" t="s">
        <v>420</v>
      </c>
      <c r="E311" s="112">
        <v>450</v>
      </c>
      <c r="F311" s="53">
        <f t="shared" si="34"/>
        <v>675000</v>
      </c>
      <c r="G311" s="53">
        <v>301630</v>
      </c>
      <c r="H311" s="53">
        <f t="shared" si="35"/>
        <v>976630</v>
      </c>
      <c r="I311" s="53">
        <v>100000</v>
      </c>
      <c r="J311" s="77">
        <f t="shared" si="37"/>
        <v>876630</v>
      </c>
      <c r="K311" s="53">
        <f t="shared" si="36"/>
        <v>575000</v>
      </c>
      <c r="L311" s="59" t="s">
        <v>77</v>
      </c>
    </row>
    <row r="312" spans="1:12" ht="34.5" customHeight="1">
      <c r="A312" s="2">
        <v>310</v>
      </c>
      <c r="B312" s="6" t="s">
        <v>435</v>
      </c>
      <c r="C312" s="59">
        <v>151</v>
      </c>
      <c r="D312" s="25" t="s">
        <v>420</v>
      </c>
      <c r="E312" s="112">
        <v>450</v>
      </c>
      <c r="F312" s="53">
        <f t="shared" si="34"/>
        <v>675000</v>
      </c>
      <c r="G312" s="53">
        <v>301630</v>
      </c>
      <c r="H312" s="53">
        <f t="shared" si="35"/>
        <v>976630</v>
      </c>
      <c r="I312" s="53">
        <v>300000</v>
      </c>
      <c r="J312" s="77">
        <f t="shared" si="37"/>
        <v>676630</v>
      </c>
      <c r="K312" s="53">
        <f t="shared" si="36"/>
        <v>375000</v>
      </c>
      <c r="L312" s="59" t="s">
        <v>436</v>
      </c>
    </row>
    <row r="313" spans="1:12" ht="34.5" customHeight="1">
      <c r="A313" s="2">
        <v>311</v>
      </c>
      <c r="B313" s="6" t="s">
        <v>437</v>
      </c>
      <c r="C313" s="25">
        <v>168</v>
      </c>
      <c r="D313" s="25" t="s">
        <v>420</v>
      </c>
      <c r="E313" s="112">
        <v>450</v>
      </c>
      <c r="F313" s="53">
        <f t="shared" si="34"/>
        <v>675000</v>
      </c>
      <c r="G313" s="53">
        <v>301630</v>
      </c>
      <c r="H313" s="53">
        <f t="shared" si="35"/>
        <v>976630</v>
      </c>
      <c r="I313" s="53">
        <v>100000</v>
      </c>
      <c r="J313" s="77">
        <f t="shared" si="37"/>
        <v>876630</v>
      </c>
      <c r="K313" s="53">
        <f t="shared" si="36"/>
        <v>575000</v>
      </c>
      <c r="L313" s="59" t="s">
        <v>77</v>
      </c>
    </row>
    <row r="314" spans="1:12" ht="34.5" customHeight="1">
      <c r="A314" s="2">
        <v>312</v>
      </c>
      <c r="B314" s="6" t="s">
        <v>438</v>
      </c>
      <c r="C314" s="25">
        <v>170</v>
      </c>
      <c r="D314" s="25" t="s">
        <v>420</v>
      </c>
      <c r="E314" s="112">
        <v>450</v>
      </c>
      <c r="F314" s="53">
        <f t="shared" si="34"/>
        <v>675000</v>
      </c>
      <c r="G314" s="53">
        <v>301630</v>
      </c>
      <c r="H314" s="53">
        <f t="shared" si="35"/>
        <v>976630</v>
      </c>
      <c r="I314" s="53">
        <v>100000</v>
      </c>
      <c r="J314" s="77">
        <f t="shared" si="37"/>
        <v>876630</v>
      </c>
      <c r="K314" s="53">
        <f t="shared" si="36"/>
        <v>575000</v>
      </c>
      <c r="L314" s="59" t="s">
        <v>77</v>
      </c>
    </row>
    <row r="315" spans="1:12" ht="34.5" customHeight="1">
      <c r="A315" s="2">
        <v>313</v>
      </c>
      <c r="B315" s="6" t="s">
        <v>439</v>
      </c>
      <c r="C315" s="25">
        <v>171</v>
      </c>
      <c r="D315" s="25" t="s">
        <v>420</v>
      </c>
      <c r="E315" s="112">
        <v>450</v>
      </c>
      <c r="F315" s="53">
        <f t="shared" si="34"/>
        <v>675000</v>
      </c>
      <c r="G315" s="53">
        <v>301630</v>
      </c>
      <c r="H315" s="53">
        <f t="shared" si="35"/>
        <v>976630</v>
      </c>
      <c r="I315" s="53">
        <v>100000</v>
      </c>
      <c r="J315" s="77">
        <f t="shared" si="37"/>
        <v>876630</v>
      </c>
      <c r="K315" s="53">
        <f t="shared" si="36"/>
        <v>575000</v>
      </c>
      <c r="L315" s="59" t="s">
        <v>77</v>
      </c>
    </row>
    <row r="316" spans="1:12" ht="34.5" customHeight="1">
      <c r="A316" s="2">
        <v>314</v>
      </c>
      <c r="B316" s="78" t="s">
        <v>440</v>
      </c>
      <c r="C316" s="69">
        <v>172</v>
      </c>
      <c r="D316" s="69" t="s">
        <v>420</v>
      </c>
      <c r="E316" s="113">
        <v>450</v>
      </c>
      <c r="F316" s="79">
        <f t="shared" si="34"/>
        <v>675000</v>
      </c>
      <c r="G316" s="79">
        <v>301630</v>
      </c>
      <c r="H316" s="79">
        <f t="shared" si="35"/>
        <v>976630</v>
      </c>
      <c r="I316" s="79">
        <v>100000</v>
      </c>
      <c r="J316" s="80">
        <f t="shared" si="37"/>
        <v>876630</v>
      </c>
      <c r="K316" s="79">
        <f t="shared" si="36"/>
        <v>575000</v>
      </c>
      <c r="L316" s="81" t="s">
        <v>77</v>
      </c>
    </row>
    <row r="317" spans="1:12" ht="34.5" customHeight="1">
      <c r="A317" s="2">
        <v>315</v>
      </c>
      <c r="B317" s="40" t="s">
        <v>441</v>
      </c>
      <c r="C317" s="82">
        <v>54</v>
      </c>
      <c r="D317" s="82" t="s">
        <v>442</v>
      </c>
      <c r="E317" s="82">
        <v>641</v>
      </c>
      <c r="F317" s="41">
        <f>E317*1500</f>
        <v>961500</v>
      </c>
      <c r="G317" s="41">
        <v>355301</v>
      </c>
      <c r="H317" s="41">
        <f>F317+G317</f>
        <v>1316801</v>
      </c>
      <c r="I317" s="41">
        <v>520000</v>
      </c>
      <c r="J317" s="41">
        <f>H317-I317</f>
        <v>796801</v>
      </c>
      <c r="K317" s="41">
        <f>J317-G317</f>
        <v>441500</v>
      </c>
      <c r="L317" s="31" t="s">
        <v>443</v>
      </c>
    </row>
    <row r="318" spans="1:12" ht="34.5" customHeight="1">
      <c r="A318" s="2">
        <v>316</v>
      </c>
      <c r="B318" s="40" t="s">
        <v>444</v>
      </c>
      <c r="C318" s="82">
        <v>119</v>
      </c>
      <c r="D318" s="82" t="s">
        <v>442</v>
      </c>
      <c r="E318" s="82">
        <v>600</v>
      </c>
      <c r="F318" s="41">
        <f aca="true" t="shared" si="38" ref="F318:F346">E318*1500</f>
        <v>900000</v>
      </c>
      <c r="G318" s="41">
        <v>343780</v>
      </c>
      <c r="H318" s="41">
        <f aca="true" t="shared" si="39" ref="H318:H356">F318+G318</f>
        <v>1243780</v>
      </c>
      <c r="I318" s="41">
        <v>700000</v>
      </c>
      <c r="J318" s="41">
        <f aca="true" t="shared" si="40" ref="J318:J356">H318-I318</f>
        <v>543780</v>
      </c>
      <c r="K318" s="41">
        <f aca="true" t="shared" si="41" ref="K318:K356">J318-G318</f>
        <v>200000</v>
      </c>
      <c r="L318" s="31" t="s">
        <v>77</v>
      </c>
    </row>
    <row r="319" spans="1:12" ht="34.5" customHeight="1">
      <c r="A319" s="2">
        <v>317</v>
      </c>
      <c r="B319" s="40" t="s">
        <v>445</v>
      </c>
      <c r="C319" s="82">
        <v>120</v>
      </c>
      <c r="D319" s="82" t="s">
        <v>442</v>
      </c>
      <c r="E319" s="82">
        <v>600</v>
      </c>
      <c r="F319" s="41">
        <f t="shared" si="38"/>
        <v>900000</v>
      </c>
      <c r="G319" s="41">
        <v>343780</v>
      </c>
      <c r="H319" s="41">
        <f t="shared" si="39"/>
        <v>1243780</v>
      </c>
      <c r="I319" s="41">
        <v>300000</v>
      </c>
      <c r="J319" s="41">
        <f t="shared" si="40"/>
        <v>943780</v>
      </c>
      <c r="K319" s="41">
        <f t="shared" si="41"/>
        <v>600000</v>
      </c>
      <c r="L319" s="31" t="s">
        <v>77</v>
      </c>
    </row>
    <row r="320" spans="1:12" ht="34.5" customHeight="1">
      <c r="A320" s="2">
        <v>318</v>
      </c>
      <c r="B320" s="40" t="s">
        <v>446</v>
      </c>
      <c r="C320" s="82">
        <v>168</v>
      </c>
      <c r="D320" s="82" t="s">
        <v>442</v>
      </c>
      <c r="E320" s="82">
        <v>481</v>
      </c>
      <c r="F320" s="41">
        <f t="shared" si="38"/>
        <v>721500</v>
      </c>
      <c r="G320" s="41">
        <v>310341</v>
      </c>
      <c r="H320" s="41">
        <f t="shared" si="39"/>
        <v>1031841</v>
      </c>
      <c r="I320" s="41">
        <v>200000</v>
      </c>
      <c r="J320" s="41">
        <f t="shared" si="40"/>
        <v>831841</v>
      </c>
      <c r="K320" s="41">
        <f t="shared" si="41"/>
        <v>521500</v>
      </c>
      <c r="L320" s="31" t="s">
        <v>447</v>
      </c>
    </row>
    <row r="321" spans="1:12" ht="34.5" customHeight="1">
      <c r="A321" s="2">
        <v>319</v>
      </c>
      <c r="B321" s="40" t="s">
        <v>448</v>
      </c>
      <c r="C321" s="82">
        <v>177</v>
      </c>
      <c r="D321" s="82" t="s">
        <v>442</v>
      </c>
      <c r="E321" s="82">
        <v>504</v>
      </c>
      <c r="F321" s="41">
        <f t="shared" si="38"/>
        <v>756000</v>
      </c>
      <c r="G321" s="41">
        <v>316804</v>
      </c>
      <c r="H321" s="41">
        <f t="shared" si="39"/>
        <v>1072804</v>
      </c>
      <c r="I321" s="41">
        <f>600000+188640</f>
        <v>788640</v>
      </c>
      <c r="J321" s="41">
        <f t="shared" si="40"/>
        <v>284164</v>
      </c>
      <c r="K321" s="41">
        <f t="shared" si="41"/>
        <v>-32640</v>
      </c>
      <c r="L321" s="31" t="s">
        <v>77</v>
      </c>
    </row>
    <row r="322" spans="1:12" ht="34.5" customHeight="1">
      <c r="A322" s="2">
        <v>320</v>
      </c>
      <c r="B322" s="40" t="s">
        <v>449</v>
      </c>
      <c r="C322" s="82">
        <v>212</v>
      </c>
      <c r="D322" s="82" t="s">
        <v>442</v>
      </c>
      <c r="E322" s="82">
        <v>414</v>
      </c>
      <c r="F322" s="41">
        <f t="shared" si="38"/>
        <v>621000</v>
      </c>
      <c r="G322" s="41">
        <v>291514</v>
      </c>
      <c r="H322" s="41">
        <f t="shared" si="39"/>
        <v>912514</v>
      </c>
      <c r="I322" s="41">
        <v>200000</v>
      </c>
      <c r="J322" s="41">
        <f t="shared" si="40"/>
        <v>712514</v>
      </c>
      <c r="K322" s="41">
        <f t="shared" si="41"/>
        <v>421000</v>
      </c>
      <c r="L322" s="31" t="s">
        <v>77</v>
      </c>
    </row>
    <row r="323" spans="1:12" ht="34.5" customHeight="1">
      <c r="A323" s="2">
        <v>321</v>
      </c>
      <c r="B323" s="40" t="s">
        <v>450</v>
      </c>
      <c r="C323" s="82">
        <v>260</v>
      </c>
      <c r="D323" s="82" t="s">
        <v>442</v>
      </c>
      <c r="E323" s="82">
        <v>489</v>
      </c>
      <c r="F323" s="41">
        <f>E323*3000</f>
        <v>1467000</v>
      </c>
      <c r="G323" s="41">
        <v>359533</v>
      </c>
      <c r="H323" s="41">
        <f t="shared" si="39"/>
        <v>1826533</v>
      </c>
      <c r="I323" s="41">
        <v>1000000</v>
      </c>
      <c r="J323" s="41">
        <f t="shared" si="40"/>
        <v>826533</v>
      </c>
      <c r="K323" s="41">
        <f t="shared" si="41"/>
        <v>467000</v>
      </c>
      <c r="L323" s="31" t="s">
        <v>77</v>
      </c>
    </row>
    <row r="324" spans="1:12" ht="34.5" customHeight="1">
      <c r="A324" s="2">
        <v>322</v>
      </c>
      <c r="B324" s="40" t="s">
        <v>451</v>
      </c>
      <c r="C324" s="82">
        <v>310</v>
      </c>
      <c r="D324" s="82" t="s">
        <v>442</v>
      </c>
      <c r="E324" s="82">
        <v>450</v>
      </c>
      <c r="F324" s="41">
        <f t="shared" si="38"/>
        <v>675000</v>
      </c>
      <c r="G324" s="41">
        <v>301630</v>
      </c>
      <c r="H324" s="41">
        <f t="shared" si="39"/>
        <v>976630</v>
      </c>
      <c r="I324" s="41">
        <v>300000</v>
      </c>
      <c r="J324" s="41">
        <f t="shared" si="40"/>
        <v>676630</v>
      </c>
      <c r="K324" s="41">
        <f t="shared" si="41"/>
        <v>375000</v>
      </c>
      <c r="L324" s="31" t="s">
        <v>77</v>
      </c>
    </row>
    <row r="325" spans="1:12" ht="34.5" customHeight="1">
      <c r="A325" s="2">
        <v>323</v>
      </c>
      <c r="B325" s="40" t="s">
        <v>452</v>
      </c>
      <c r="C325" s="82">
        <v>330</v>
      </c>
      <c r="D325" s="82" t="s">
        <v>442</v>
      </c>
      <c r="E325" s="82">
        <v>450</v>
      </c>
      <c r="F325" s="41">
        <f t="shared" si="38"/>
        <v>675000</v>
      </c>
      <c r="G325" s="41">
        <v>301630</v>
      </c>
      <c r="H325" s="41">
        <f t="shared" si="39"/>
        <v>976630</v>
      </c>
      <c r="I325" s="41">
        <v>200000</v>
      </c>
      <c r="J325" s="41">
        <f t="shared" si="40"/>
        <v>776630</v>
      </c>
      <c r="K325" s="41">
        <f t="shared" si="41"/>
        <v>475000</v>
      </c>
      <c r="L325" s="31" t="s">
        <v>77</v>
      </c>
    </row>
    <row r="326" spans="1:12" ht="34.5" customHeight="1">
      <c r="A326" s="2">
        <v>324</v>
      </c>
      <c r="B326" s="40" t="s">
        <v>453</v>
      </c>
      <c r="C326" s="82">
        <v>337</v>
      </c>
      <c r="D326" s="82" t="s">
        <v>442</v>
      </c>
      <c r="E326" s="82">
        <v>538</v>
      </c>
      <c r="F326" s="41">
        <f t="shared" si="38"/>
        <v>807000</v>
      </c>
      <c r="G326" s="41">
        <v>326358</v>
      </c>
      <c r="H326" s="41">
        <f t="shared" si="39"/>
        <v>1133358</v>
      </c>
      <c r="I326" s="41">
        <v>350000</v>
      </c>
      <c r="J326" s="41">
        <f t="shared" si="40"/>
        <v>783358</v>
      </c>
      <c r="K326" s="41">
        <f t="shared" si="41"/>
        <v>457000</v>
      </c>
      <c r="L326" s="31" t="s">
        <v>77</v>
      </c>
    </row>
    <row r="327" spans="1:12" ht="34.5" customHeight="1">
      <c r="A327" s="2">
        <v>325</v>
      </c>
      <c r="B327" s="40" t="s">
        <v>454</v>
      </c>
      <c r="C327" s="82">
        <v>343</v>
      </c>
      <c r="D327" s="82" t="s">
        <v>442</v>
      </c>
      <c r="E327" s="82">
        <v>450</v>
      </c>
      <c r="F327" s="41">
        <f t="shared" si="38"/>
        <v>675000</v>
      </c>
      <c r="G327" s="41">
        <v>301630</v>
      </c>
      <c r="H327" s="41">
        <f t="shared" si="39"/>
        <v>976630</v>
      </c>
      <c r="I327" s="41">
        <v>500000</v>
      </c>
      <c r="J327" s="41">
        <f t="shared" si="40"/>
        <v>476630</v>
      </c>
      <c r="K327" s="41">
        <f t="shared" si="41"/>
        <v>175000</v>
      </c>
      <c r="L327" s="31" t="s">
        <v>77</v>
      </c>
    </row>
    <row r="328" spans="1:12" ht="34.5" customHeight="1">
      <c r="A328" s="2">
        <v>326</v>
      </c>
      <c r="B328" s="40" t="s">
        <v>455</v>
      </c>
      <c r="C328" s="82">
        <v>355</v>
      </c>
      <c r="D328" s="82" t="s">
        <v>442</v>
      </c>
      <c r="E328" s="82">
        <v>628</v>
      </c>
      <c r="F328" s="41">
        <f>E328*3000</f>
        <v>1884000</v>
      </c>
      <c r="G328" s="41">
        <v>411936</v>
      </c>
      <c r="H328" s="41">
        <f t="shared" si="39"/>
        <v>2295936</v>
      </c>
      <c r="I328" s="41">
        <v>560000</v>
      </c>
      <c r="J328" s="41">
        <f t="shared" si="40"/>
        <v>1735936</v>
      </c>
      <c r="K328" s="41">
        <f t="shared" si="41"/>
        <v>1324000</v>
      </c>
      <c r="L328" s="31" t="s">
        <v>77</v>
      </c>
    </row>
    <row r="329" spans="1:12" ht="34.5" customHeight="1">
      <c r="A329" s="2">
        <v>327</v>
      </c>
      <c r="B329" s="40" t="s">
        <v>456</v>
      </c>
      <c r="C329" s="82">
        <v>363</v>
      </c>
      <c r="D329" s="82" t="s">
        <v>442</v>
      </c>
      <c r="E329" s="82">
        <v>666</v>
      </c>
      <c r="F329" s="41">
        <f t="shared" si="38"/>
        <v>999000</v>
      </c>
      <c r="G329" s="41">
        <v>362326</v>
      </c>
      <c r="H329" s="41">
        <f t="shared" si="39"/>
        <v>1361326</v>
      </c>
      <c r="I329" s="41">
        <v>200000</v>
      </c>
      <c r="J329" s="41">
        <f t="shared" si="40"/>
        <v>1161326</v>
      </c>
      <c r="K329" s="41">
        <f t="shared" si="41"/>
        <v>799000</v>
      </c>
      <c r="L329" s="31" t="s">
        <v>77</v>
      </c>
    </row>
    <row r="330" spans="1:12" ht="34.5" customHeight="1">
      <c r="A330" s="2">
        <v>328</v>
      </c>
      <c r="B330" s="40" t="s">
        <v>457</v>
      </c>
      <c r="C330" s="82">
        <v>461</v>
      </c>
      <c r="D330" s="82" t="s">
        <v>442</v>
      </c>
      <c r="E330" s="82">
        <v>4377</v>
      </c>
      <c r="F330" s="41">
        <f>E330*5000</f>
        <v>21885000</v>
      </c>
      <c r="G330" s="41">
        <v>3085885</v>
      </c>
      <c r="H330" s="41">
        <f t="shared" si="39"/>
        <v>24970885</v>
      </c>
      <c r="I330" s="41">
        <v>15000000</v>
      </c>
      <c r="J330" s="41">
        <f t="shared" si="40"/>
        <v>9970885</v>
      </c>
      <c r="K330" s="41">
        <f t="shared" si="41"/>
        <v>6885000</v>
      </c>
      <c r="L330" s="31" t="s">
        <v>77</v>
      </c>
    </row>
    <row r="331" spans="1:12" ht="34.5" customHeight="1">
      <c r="A331" s="2">
        <v>329</v>
      </c>
      <c r="B331" s="40" t="s">
        <v>458</v>
      </c>
      <c r="C331" s="82">
        <v>548</v>
      </c>
      <c r="D331" s="82" t="s">
        <v>442</v>
      </c>
      <c r="E331" s="82">
        <v>447</v>
      </c>
      <c r="F331" s="41">
        <f t="shared" si="38"/>
        <v>670500</v>
      </c>
      <c r="G331" s="41">
        <v>300787</v>
      </c>
      <c r="H331" s="41">
        <f t="shared" si="39"/>
        <v>971287</v>
      </c>
      <c r="I331" s="41">
        <v>100000</v>
      </c>
      <c r="J331" s="41">
        <f t="shared" si="40"/>
        <v>871287</v>
      </c>
      <c r="K331" s="41">
        <f t="shared" si="41"/>
        <v>570500</v>
      </c>
      <c r="L331" s="31" t="s">
        <v>459</v>
      </c>
    </row>
    <row r="332" spans="1:12" ht="34.5" customHeight="1">
      <c r="A332" s="2">
        <v>330</v>
      </c>
      <c r="B332" s="40" t="s">
        <v>460</v>
      </c>
      <c r="C332" s="82">
        <v>553</v>
      </c>
      <c r="D332" s="82" t="s">
        <v>442</v>
      </c>
      <c r="E332" s="82">
        <v>496</v>
      </c>
      <c r="F332" s="41">
        <f t="shared" si="38"/>
        <v>744000</v>
      </c>
      <c r="G332" s="41">
        <v>314556</v>
      </c>
      <c r="H332" s="41">
        <f t="shared" si="39"/>
        <v>1058556</v>
      </c>
      <c r="I332" s="41">
        <v>100000</v>
      </c>
      <c r="J332" s="41">
        <f t="shared" si="40"/>
        <v>958556</v>
      </c>
      <c r="K332" s="41">
        <f t="shared" si="41"/>
        <v>644000</v>
      </c>
      <c r="L332" s="31" t="s">
        <v>360</v>
      </c>
    </row>
    <row r="333" spans="1:12" ht="34.5" customHeight="1">
      <c r="A333" s="2">
        <v>331</v>
      </c>
      <c r="B333" s="40" t="s">
        <v>461</v>
      </c>
      <c r="C333" s="82">
        <v>569</v>
      </c>
      <c r="D333" s="82" t="s">
        <v>442</v>
      </c>
      <c r="E333" s="82">
        <v>450</v>
      </c>
      <c r="F333" s="41">
        <f t="shared" si="38"/>
        <v>675000</v>
      </c>
      <c r="G333" s="41">
        <v>301630</v>
      </c>
      <c r="H333" s="41">
        <f t="shared" si="39"/>
        <v>976630</v>
      </c>
      <c r="I333" s="41">
        <v>200000</v>
      </c>
      <c r="J333" s="41">
        <f t="shared" si="40"/>
        <v>776630</v>
      </c>
      <c r="K333" s="41">
        <f t="shared" si="41"/>
        <v>475000</v>
      </c>
      <c r="L333" s="31" t="s">
        <v>77</v>
      </c>
    </row>
    <row r="334" spans="1:12" ht="34.5" customHeight="1">
      <c r="A334" s="2">
        <v>332</v>
      </c>
      <c r="B334" s="40" t="s">
        <v>462</v>
      </c>
      <c r="C334" s="82">
        <v>613</v>
      </c>
      <c r="D334" s="82" t="s">
        <v>442</v>
      </c>
      <c r="E334" s="82">
        <v>392</v>
      </c>
      <c r="F334" s="41">
        <f t="shared" si="38"/>
        <v>588000</v>
      </c>
      <c r="G334" s="41">
        <v>285332</v>
      </c>
      <c r="H334" s="41">
        <f t="shared" si="39"/>
        <v>873332</v>
      </c>
      <c r="I334" s="41">
        <v>200000</v>
      </c>
      <c r="J334" s="41">
        <f t="shared" si="40"/>
        <v>673332</v>
      </c>
      <c r="K334" s="41">
        <f t="shared" si="41"/>
        <v>388000</v>
      </c>
      <c r="L334" s="31" t="s">
        <v>463</v>
      </c>
    </row>
    <row r="335" spans="1:12" ht="34.5" customHeight="1">
      <c r="A335" s="2">
        <v>333</v>
      </c>
      <c r="B335" s="40" t="s">
        <v>464</v>
      </c>
      <c r="C335" s="82">
        <v>735</v>
      </c>
      <c r="D335" s="82" t="s">
        <v>442</v>
      </c>
      <c r="E335" s="82">
        <v>855</v>
      </c>
      <c r="F335" s="41">
        <f t="shared" si="38"/>
        <v>1282500</v>
      </c>
      <c r="G335" s="41">
        <v>415435</v>
      </c>
      <c r="H335" s="41">
        <f t="shared" si="39"/>
        <v>1697935</v>
      </c>
      <c r="I335" s="41">
        <v>300000</v>
      </c>
      <c r="J335" s="41">
        <f t="shared" si="40"/>
        <v>1397935</v>
      </c>
      <c r="K335" s="41">
        <f t="shared" si="41"/>
        <v>982500</v>
      </c>
      <c r="L335" s="31" t="s">
        <v>465</v>
      </c>
    </row>
    <row r="336" spans="1:12" ht="34.5" customHeight="1">
      <c r="A336" s="2">
        <v>334</v>
      </c>
      <c r="B336" s="40" t="s">
        <v>466</v>
      </c>
      <c r="C336" s="82">
        <v>867</v>
      </c>
      <c r="D336" s="82" t="s">
        <v>442</v>
      </c>
      <c r="E336" s="82">
        <v>936</v>
      </c>
      <c r="F336" s="41">
        <f t="shared" si="38"/>
        <v>1404000</v>
      </c>
      <c r="G336" s="41">
        <v>438196</v>
      </c>
      <c r="H336" s="41">
        <f t="shared" si="39"/>
        <v>1842196</v>
      </c>
      <c r="I336" s="41">
        <v>700000</v>
      </c>
      <c r="J336" s="41">
        <f t="shared" si="40"/>
        <v>1142196</v>
      </c>
      <c r="K336" s="41">
        <f t="shared" si="41"/>
        <v>704000</v>
      </c>
      <c r="L336" s="31" t="s">
        <v>77</v>
      </c>
    </row>
    <row r="337" spans="1:12" ht="34.5" customHeight="1">
      <c r="A337" s="2">
        <v>335</v>
      </c>
      <c r="B337" s="40" t="s">
        <v>467</v>
      </c>
      <c r="C337" s="82">
        <v>868</v>
      </c>
      <c r="D337" s="82" t="s">
        <v>442</v>
      </c>
      <c r="E337" s="82">
        <v>1125</v>
      </c>
      <c r="F337" s="41">
        <f t="shared" si="38"/>
        <v>1687500</v>
      </c>
      <c r="G337" s="41">
        <v>491305</v>
      </c>
      <c r="H337" s="41">
        <f t="shared" si="39"/>
        <v>2178805</v>
      </c>
      <c r="I337" s="41">
        <v>500000</v>
      </c>
      <c r="J337" s="41">
        <f t="shared" si="40"/>
        <v>1678805</v>
      </c>
      <c r="K337" s="41">
        <f t="shared" si="41"/>
        <v>1187500</v>
      </c>
      <c r="L337" s="31" t="s">
        <v>77</v>
      </c>
    </row>
    <row r="338" spans="1:12" ht="34.5" customHeight="1">
      <c r="A338" s="2">
        <v>336</v>
      </c>
      <c r="B338" s="40" t="s">
        <v>468</v>
      </c>
      <c r="C338" s="82">
        <v>904</v>
      </c>
      <c r="D338" s="82" t="s">
        <v>442</v>
      </c>
      <c r="E338" s="82">
        <v>1200</v>
      </c>
      <c r="F338" s="41">
        <f t="shared" si="38"/>
        <v>1800000</v>
      </c>
      <c r="G338" s="41">
        <v>512380</v>
      </c>
      <c r="H338" s="41">
        <f t="shared" si="39"/>
        <v>2312380</v>
      </c>
      <c r="I338" s="41">
        <v>300000</v>
      </c>
      <c r="J338" s="41">
        <f t="shared" si="40"/>
        <v>2012380</v>
      </c>
      <c r="K338" s="41">
        <f t="shared" si="41"/>
        <v>1500000</v>
      </c>
      <c r="L338" s="31" t="s">
        <v>469</v>
      </c>
    </row>
    <row r="339" spans="1:12" ht="34.5" customHeight="1">
      <c r="A339" s="2">
        <v>337</v>
      </c>
      <c r="B339" s="40" t="s">
        <v>470</v>
      </c>
      <c r="C339" s="82">
        <v>916</v>
      </c>
      <c r="D339" s="82" t="s">
        <v>442</v>
      </c>
      <c r="E339" s="82">
        <v>1200</v>
      </c>
      <c r="F339" s="41">
        <f t="shared" si="38"/>
        <v>1800000</v>
      </c>
      <c r="G339" s="41">
        <v>512380</v>
      </c>
      <c r="H339" s="41">
        <f t="shared" si="39"/>
        <v>2312380</v>
      </c>
      <c r="I339" s="41">
        <v>300000</v>
      </c>
      <c r="J339" s="41">
        <f t="shared" si="40"/>
        <v>2012380</v>
      </c>
      <c r="K339" s="41">
        <f t="shared" si="41"/>
        <v>1500000</v>
      </c>
      <c r="L339" s="31" t="s">
        <v>77</v>
      </c>
    </row>
    <row r="340" spans="1:12" ht="34.5" customHeight="1">
      <c r="A340" s="2">
        <v>338</v>
      </c>
      <c r="B340" s="40" t="s">
        <v>471</v>
      </c>
      <c r="C340" s="82">
        <v>919</v>
      </c>
      <c r="D340" s="82" t="s">
        <v>442</v>
      </c>
      <c r="E340" s="82">
        <v>1482</v>
      </c>
      <c r="F340" s="41">
        <f t="shared" si="38"/>
        <v>2223000</v>
      </c>
      <c r="G340" s="41">
        <v>591622</v>
      </c>
      <c r="H340" s="41">
        <f t="shared" si="39"/>
        <v>2814622</v>
      </c>
      <c r="I340" s="41">
        <v>300000</v>
      </c>
      <c r="J340" s="41">
        <f t="shared" si="40"/>
        <v>2514622</v>
      </c>
      <c r="K340" s="41">
        <f t="shared" si="41"/>
        <v>1923000</v>
      </c>
      <c r="L340" s="31" t="s">
        <v>77</v>
      </c>
    </row>
    <row r="341" spans="1:12" ht="34.5" customHeight="1">
      <c r="A341" s="2">
        <v>339</v>
      </c>
      <c r="B341" s="40" t="s">
        <v>472</v>
      </c>
      <c r="C341" s="82">
        <v>944</v>
      </c>
      <c r="D341" s="82" t="s">
        <v>442</v>
      </c>
      <c r="E341" s="82">
        <v>466</v>
      </c>
      <c r="F341" s="41">
        <f>E341*3000</f>
        <v>1398000</v>
      </c>
      <c r="G341" s="41">
        <v>350862</v>
      </c>
      <c r="H341" s="41">
        <f t="shared" si="39"/>
        <v>1748862</v>
      </c>
      <c r="I341" s="41">
        <v>150000</v>
      </c>
      <c r="J341" s="41">
        <f t="shared" si="40"/>
        <v>1598862</v>
      </c>
      <c r="K341" s="41">
        <f t="shared" si="41"/>
        <v>1248000</v>
      </c>
      <c r="L341" s="31" t="s">
        <v>77</v>
      </c>
    </row>
    <row r="342" spans="1:12" ht="34.5" customHeight="1">
      <c r="A342" s="2">
        <v>340</v>
      </c>
      <c r="B342" s="40" t="s">
        <v>473</v>
      </c>
      <c r="C342" s="82">
        <v>948</v>
      </c>
      <c r="D342" s="82" t="s">
        <v>442</v>
      </c>
      <c r="E342" s="82">
        <v>450</v>
      </c>
      <c r="F342" s="41">
        <f t="shared" si="38"/>
        <v>675000</v>
      </c>
      <c r="G342" s="41">
        <v>301630</v>
      </c>
      <c r="H342" s="41">
        <f t="shared" si="39"/>
        <v>976630</v>
      </c>
      <c r="I342" s="41">
        <v>200000</v>
      </c>
      <c r="J342" s="41">
        <f t="shared" si="40"/>
        <v>776630</v>
      </c>
      <c r="K342" s="41">
        <f t="shared" si="41"/>
        <v>475000</v>
      </c>
      <c r="L342" s="31" t="s">
        <v>474</v>
      </c>
    </row>
    <row r="343" spans="1:12" ht="34.5" customHeight="1">
      <c r="A343" s="2">
        <v>341</v>
      </c>
      <c r="B343" s="40" t="s">
        <v>475</v>
      </c>
      <c r="C343" s="82">
        <v>954</v>
      </c>
      <c r="D343" s="82" t="s">
        <v>442</v>
      </c>
      <c r="E343" s="82">
        <v>450</v>
      </c>
      <c r="F343" s="41">
        <f t="shared" si="38"/>
        <v>675000</v>
      </c>
      <c r="G343" s="41">
        <v>301630</v>
      </c>
      <c r="H343" s="41">
        <f t="shared" si="39"/>
        <v>976630</v>
      </c>
      <c r="I343" s="41">
        <v>500000</v>
      </c>
      <c r="J343" s="41">
        <f t="shared" si="40"/>
        <v>476630</v>
      </c>
      <c r="K343" s="41">
        <f t="shared" si="41"/>
        <v>175000</v>
      </c>
      <c r="L343" s="31" t="s">
        <v>77</v>
      </c>
    </row>
    <row r="344" spans="1:12" ht="34.5" customHeight="1">
      <c r="A344" s="2">
        <v>342</v>
      </c>
      <c r="B344" s="40" t="s">
        <v>476</v>
      </c>
      <c r="C344" s="82">
        <v>975</v>
      </c>
      <c r="D344" s="82" t="s">
        <v>442</v>
      </c>
      <c r="E344" s="82">
        <v>456</v>
      </c>
      <c r="F344" s="41">
        <v>900000</v>
      </c>
      <c r="G344" s="41">
        <v>150628.8</v>
      </c>
      <c r="H344" s="41">
        <f t="shared" si="39"/>
        <v>1050628.8</v>
      </c>
      <c r="I344" s="41">
        <v>400000</v>
      </c>
      <c r="J344" s="41">
        <f t="shared" si="40"/>
        <v>650628.8</v>
      </c>
      <c r="K344" s="41">
        <f t="shared" si="41"/>
        <v>500000.00000000006</v>
      </c>
      <c r="L344" s="31" t="s">
        <v>477</v>
      </c>
    </row>
    <row r="345" spans="1:12" ht="34.5" customHeight="1">
      <c r="A345" s="2">
        <v>343</v>
      </c>
      <c r="B345" s="40" t="s">
        <v>478</v>
      </c>
      <c r="C345" s="82">
        <v>1015</v>
      </c>
      <c r="D345" s="82" t="s">
        <v>442</v>
      </c>
      <c r="E345" s="82">
        <v>1201</v>
      </c>
      <c r="F345" s="41">
        <f t="shared" si="38"/>
        <v>1801500</v>
      </c>
      <c r="G345" s="41">
        <v>512661</v>
      </c>
      <c r="H345" s="41">
        <f t="shared" si="39"/>
        <v>2314161</v>
      </c>
      <c r="I345" s="41">
        <v>200000</v>
      </c>
      <c r="J345" s="41">
        <f t="shared" si="40"/>
        <v>2114161</v>
      </c>
      <c r="K345" s="41">
        <f t="shared" si="41"/>
        <v>1601500</v>
      </c>
      <c r="L345" s="31" t="s">
        <v>77</v>
      </c>
    </row>
    <row r="346" spans="1:12" ht="34.5" customHeight="1">
      <c r="A346" s="2">
        <v>344</v>
      </c>
      <c r="B346" s="40" t="s">
        <v>479</v>
      </c>
      <c r="C346" s="82">
        <v>1023</v>
      </c>
      <c r="D346" s="82" t="s">
        <v>442</v>
      </c>
      <c r="E346" s="82">
        <v>1201</v>
      </c>
      <c r="F346" s="41">
        <f t="shared" si="38"/>
        <v>1801500</v>
      </c>
      <c r="G346" s="41">
        <v>512661</v>
      </c>
      <c r="H346" s="41">
        <f t="shared" si="39"/>
        <v>2314161</v>
      </c>
      <c r="I346" s="41">
        <v>400000</v>
      </c>
      <c r="J346" s="41">
        <f t="shared" si="40"/>
        <v>1914161</v>
      </c>
      <c r="K346" s="41">
        <f t="shared" si="41"/>
        <v>1401500</v>
      </c>
      <c r="L346" s="31" t="s">
        <v>480</v>
      </c>
    </row>
    <row r="347" spans="1:12" ht="34.5" customHeight="1">
      <c r="A347" s="2">
        <v>345</v>
      </c>
      <c r="B347" s="40" t="s">
        <v>481</v>
      </c>
      <c r="C347" s="82">
        <v>1027</v>
      </c>
      <c r="D347" s="82" t="s">
        <v>442</v>
      </c>
      <c r="E347" s="82">
        <v>2440</v>
      </c>
      <c r="F347" s="41">
        <f>E347*5000</f>
        <v>12200000</v>
      </c>
      <c r="G347" s="41">
        <v>1797780</v>
      </c>
      <c r="H347" s="41">
        <f t="shared" si="39"/>
        <v>13997780</v>
      </c>
      <c r="I347" s="41">
        <v>200000</v>
      </c>
      <c r="J347" s="41">
        <f t="shared" si="40"/>
        <v>13797780</v>
      </c>
      <c r="K347" s="41">
        <f t="shared" si="41"/>
        <v>12000000</v>
      </c>
      <c r="L347" s="31" t="s">
        <v>77</v>
      </c>
    </row>
    <row r="348" spans="1:12" ht="34.5" customHeight="1">
      <c r="A348" s="2">
        <v>346</v>
      </c>
      <c r="B348" s="40" t="s">
        <v>482</v>
      </c>
      <c r="C348" s="82">
        <v>1028</v>
      </c>
      <c r="D348" s="82" t="s">
        <v>442</v>
      </c>
      <c r="E348" s="82">
        <v>3005</v>
      </c>
      <c r="F348" s="41">
        <v>9015000</v>
      </c>
      <c r="G348" s="41">
        <v>1163825</v>
      </c>
      <c r="H348" s="41">
        <f t="shared" si="39"/>
        <v>10178825</v>
      </c>
      <c r="I348" s="41">
        <v>1100000</v>
      </c>
      <c r="J348" s="41">
        <f t="shared" si="40"/>
        <v>9078825</v>
      </c>
      <c r="K348" s="41">
        <f t="shared" si="41"/>
        <v>7915000</v>
      </c>
      <c r="L348" s="31" t="s">
        <v>77</v>
      </c>
    </row>
    <row r="349" spans="1:12" ht="34.5" customHeight="1">
      <c r="A349" s="2">
        <v>347</v>
      </c>
      <c r="B349" s="40" t="s">
        <v>483</v>
      </c>
      <c r="C349" s="82">
        <v>1073</v>
      </c>
      <c r="D349" s="82" t="s">
        <v>442</v>
      </c>
      <c r="E349" s="82">
        <v>1576</v>
      </c>
      <c r="F349" s="41">
        <f aca="true" t="shared" si="42" ref="F349:F355">E349*1500</f>
        <v>2364000</v>
      </c>
      <c r="G349" s="41">
        <v>618036</v>
      </c>
      <c r="H349" s="41">
        <f t="shared" si="39"/>
        <v>2982036</v>
      </c>
      <c r="I349" s="41">
        <v>200000</v>
      </c>
      <c r="J349" s="41">
        <f t="shared" si="40"/>
        <v>2782036</v>
      </c>
      <c r="K349" s="41">
        <f t="shared" si="41"/>
        <v>2164000</v>
      </c>
      <c r="L349" s="31" t="s">
        <v>77</v>
      </c>
    </row>
    <row r="350" spans="1:12" ht="34.5" customHeight="1">
      <c r="A350" s="2">
        <v>348</v>
      </c>
      <c r="B350" s="40" t="s">
        <v>484</v>
      </c>
      <c r="C350" s="82">
        <v>1075</v>
      </c>
      <c r="D350" s="82" t="s">
        <v>442</v>
      </c>
      <c r="E350" s="82">
        <v>1589</v>
      </c>
      <c r="F350" s="41">
        <f t="shared" si="42"/>
        <v>2383500</v>
      </c>
      <c r="G350" s="41">
        <v>621689</v>
      </c>
      <c r="H350" s="41">
        <f t="shared" si="39"/>
        <v>3005189</v>
      </c>
      <c r="I350" s="41">
        <v>100000</v>
      </c>
      <c r="J350" s="41">
        <f t="shared" si="40"/>
        <v>2905189</v>
      </c>
      <c r="K350" s="41">
        <f t="shared" si="41"/>
        <v>2283500</v>
      </c>
      <c r="L350" s="31" t="s">
        <v>77</v>
      </c>
    </row>
    <row r="351" spans="1:12" ht="34.5" customHeight="1">
      <c r="A351" s="2">
        <v>349</v>
      </c>
      <c r="B351" s="40" t="s">
        <v>485</v>
      </c>
      <c r="C351" s="82">
        <v>1078</v>
      </c>
      <c r="D351" s="82" t="s">
        <v>442</v>
      </c>
      <c r="E351" s="82">
        <v>1602</v>
      </c>
      <c r="F351" s="41">
        <f t="shared" si="42"/>
        <v>2403000</v>
      </c>
      <c r="G351" s="41">
        <v>625342</v>
      </c>
      <c r="H351" s="41">
        <f t="shared" si="39"/>
        <v>3028342</v>
      </c>
      <c r="I351" s="41">
        <v>50000</v>
      </c>
      <c r="J351" s="41">
        <f t="shared" si="40"/>
        <v>2978342</v>
      </c>
      <c r="K351" s="41">
        <f t="shared" si="41"/>
        <v>2353000</v>
      </c>
      <c r="L351" s="31" t="s">
        <v>77</v>
      </c>
    </row>
    <row r="352" spans="1:12" ht="34.5" customHeight="1">
      <c r="A352" s="2">
        <v>350</v>
      </c>
      <c r="B352" s="40" t="s">
        <v>486</v>
      </c>
      <c r="C352" s="82">
        <v>1091</v>
      </c>
      <c r="D352" s="82" t="s">
        <v>442</v>
      </c>
      <c r="E352" s="82">
        <v>1500</v>
      </c>
      <c r="F352" s="41">
        <f t="shared" si="42"/>
        <v>2250000</v>
      </c>
      <c r="G352" s="41">
        <v>596680</v>
      </c>
      <c r="H352" s="41">
        <f t="shared" si="39"/>
        <v>2846680</v>
      </c>
      <c r="I352" s="41">
        <v>500000</v>
      </c>
      <c r="J352" s="41">
        <f t="shared" si="40"/>
        <v>2346680</v>
      </c>
      <c r="K352" s="41">
        <f t="shared" si="41"/>
        <v>1750000</v>
      </c>
      <c r="L352" s="31" t="s">
        <v>77</v>
      </c>
    </row>
    <row r="353" spans="1:12" ht="34.5" customHeight="1">
      <c r="A353" s="2">
        <v>351</v>
      </c>
      <c r="B353" s="40" t="s">
        <v>487</v>
      </c>
      <c r="C353" s="82">
        <v>1127</v>
      </c>
      <c r="D353" s="82" t="s">
        <v>442</v>
      </c>
      <c r="E353" s="82">
        <v>1488</v>
      </c>
      <c r="F353" s="41">
        <f t="shared" si="42"/>
        <v>2232000</v>
      </c>
      <c r="G353" s="41">
        <v>593308</v>
      </c>
      <c r="H353" s="41">
        <f t="shared" si="39"/>
        <v>2825308</v>
      </c>
      <c r="I353" s="41">
        <v>1000000</v>
      </c>
      <c r="J353" s="41">
        <f t="shared" si="40"/>
        <v>1825308</v>
      </c>
      <c r="K353" s="41">
        <f t="shared" si="41"/>
        <v>1232000</v>
      </c>
      <c r="L353" s="31" t="s">
        <v>77</v>
      </c>
    </row>
    <row r="354" spans="1:12" ht="34.5" customHeight="1">
      <c r="A354" s="2">
        <v>352</v>
      </c>
      <c r="B354" s="40" t="s">
        <v>488</v>
      </c>
      <c r="C354" s="82">
        <v>1135</v>
      </c>
      <c r="D354" s="82" t="s">
        <v>442</v>
      </c>
      <c r="E354" s="82">
        <v>1500</v>
      </c>
      <c r="F354" s="41">
        <f t="shared" si="42"/>
        <v>2250000</v>
      </c>
      <c r="G354" s="41">
        <v>596680</v>
      </c>
      <c r="H354" s="41">
        <f t="shared" si="39"/>
        <v>2846680</v>
      </c>
      <c r="I354" s="41">
        <v>100000</v>
      </c>
      <c r="J354" s="41">
        <f t="shared" si="40"/>
        <v>2746680</v>
      </c>
      <c r="K354" s="41">
        <f t="shared" si="41"/>
        <v>2150000</v>
      </c>
      <c r="L354" s="31" t="s">
        <v>489</v>
      </c>
    </row>
    <row r="355" spans="1:12" ht="34.5" customHeight="1">
      <c r="A355" s="2">
        <v>353</v>
      </c>
      <c r="B355" s="40" t="s">
        <v>490</v>
      </c>
      <c r="C355" s="82">
        <v>1136</v>
      </c>
      <c r="D355" s="82" t="s">
        <v>442</v>
      </c>
      <c r="E355" s="82">
        <v>1529</v>
      </c>
      <c r="F355" s="41">
        <f t="shared" si="42"/>
        <v>2293500</v>
      </c>
      <c r="G355" s="41">
        <v>604829</v>
      </c>
      <c r="H355" s="41">
        <f t="shared" si="39"/>
        <v>2898329</v>
      </c>
      <c r="I355" s="41">
        <v>100000</v>
      </c>
      <c r="J355" s="41">
        <f t="shared" si="40"/>
        <v>2798329</v>
      </c>
      <c r="K355" s="41">
        <f t="shared" si="41"/>
        <v>2193500</v>
      </c>
      <c r="L355" s="31" t="s">
        <v>491</v>
      </c>
    </row>
    <row r="356" spans="1:12" ht="34.5" customHeight="1">
      <c r="A356" s="2">
        <v>354</v>
      </c>
      <c r="B356" s="44" t="s">
        <v>492</v>
      </c>
      <c r="C356" s="107" t="s">
        <v>493</v>
      </c>
      <c r="D356" s="107" t="s">
        <v>442</v>
      </c>
      <c r="E356" s="107">
        <v>712</v>
      </c>
      <c r="F356" s="45">
        <f>E356*3000</f>
        <v>2136000</v>
      </c>
      <c r="G356" s="45">
        <v>443604</v>
      </c>
      <c r="H356" s="45">
        <f t="shared" si="39"/>
        <v>2579604</v>
      </c>
      <c r="I356" s="45">
        <v>500000</v>
      </c>
      <c r="J356" s="45">
        <f t="shared" si="40"/>
        <v>2079604</v>
      </c>
      <c r="K356" s="45">
        <f t="shared" si="41"/>
        <v>1636000</v>
      </c>
      <c r="L356" s="76" t="s">
        <v>494</v>
      </c>
    </row>
    <row r="357" spans="1:12" ht="34.5" customHeight="1">
      <c r="A357" s="2">
        <v>355</v>
      </c>
      <c r="B357" s="34" t="s">
        <v>495</v>
      </c>
      <c r="C357" s="25">
        <v>3</v>
      </c>
      <c r="D357" s="25" t="s">
        <v>496</v>
      </c>
      <c r="E357" s="114">
        <v>450</v>
      </c>
      <c r="F357" s="83">
        <v>675000</v>
      </c>
      <c r="G357" s="42">
        <v>301630</v>
      </c>
      <c r="H357" s="83">
        <f aca="true" t="shared" si="43" ref="H357:H381">F357+G357</f>
        <v>976630</v>
      </c>
      <c r="I357" s="84">
        <v>500000</v>
      </c>
      <c r="J357" s="42">
        <f aca="true" t="shared" si="44" ref="J357:J382">H357-I357</f>
        <v>476630</v>
      </c>
      <c r="K357" s="42">
        <f aca="true" t="shared" si="45" ref="K357:K381">J357-G357</f>
        <v>175000</v>
      </c>
      <c r="L357" s="85" t="s">
        <v>77</v>
      </c>
    </row>
    <row r="358" spans="1:12" ht="34.5" customHeight="1">
      <c r="A358" s="2">
        <v>356</v>
      </c>
      <c r="B358" s="5" t="s">
        <v>497</v>
      </c>
      <c r="C358" s="25">
        <v>5</v>
      </c>
      <c r="D358" s="25" t="s">
        <v>496</v>
      </c>
      <c r="E358" s="114">
        <v>450</v>
      </c>
      <c r="F358" s="83">
        <v>675000</v>
      </c>
      <c r="G358" s="42">
        <v>301630</v>
      </c>
      <c r="H358" s="83">
        <f t="shared" si="43"/>
        <v>976630</v>
      </c>
      <c r="I358" s="84">
        <v>500000</v>
      </c>
      <c r="J358" s="42">
        <f t="shared" si="44"/>
        <v>476630</v>
      </c>
      <c r="K358" s="42">
        <f t="shared" si="45"/>
        <v>175000</v>
      </c>
      <c r="L358" s="85" t="s">
        <v>77</v>
      </c>
    </row>
    <row r="359" spans="1:12" ht="34.5" customHeight="1">
      <c r="A359" s="2">
        <v>357</v>
      </c>
      <c r="B359" s="5" t="s">
        <v>498</v>
      </c>
      <c r="C359" s="25">
        <v>7</v>
      </c>
      <c r="D359" s="25" t="s">
        <v>496</v>
      </c>
      <c r="E359" s="114">
        <v>450</v>
      </c>
      <c r="F359" s="83">
        <v>675000</v>
      </c>
      <c r="G359" s="42">
        <v>301630</v>
      </c>
      <c r="H359" s="83">
        <f t="shared" si="43"/>
        <v>976630</v>
      </c>
      <c r="I359" s="84">
        <v>500000</v>
      </c>
      <c r="J359" s="42">
        <f t="shared" si="44"/>
        <v>476630</v>
      </c>
      <c r="K359" s="42">
        <f t="shared" si="45"/>
        <v>175000</v>
      </c>
      <c r="L359" s="85" t="s">
        <v>77</v>
      </c>
    </row>
    <row r="360" spans="1:12" ht="34.5" customHeight="1">
      <c r="A360" s="2">
        <v>358</v>
      </c>
      <c r="B360" s="34" t="s">
        <v>499</v>
      </c>
      <c r="C360" s="25">
        <v>12</v>
      </c>
      <c r="D360" s="25" t="s">
        <v>496</v>
      </c>
      <c r="E360" s="115">
        <v>450</v>
      </c>
      <c r="F360" s="83">
        <v>675000</v>
      </c>
      <c r="G360" s="42">
        <v>301630</v>
      </c>
      <c r="H360" s="83">
        <f t="shared" si="43"/>
        <v>976630</v>
      </c>
      <c r="I360" s="84">
        <v>500000</v>
      </c>
      <c r="J360" s="42">
        <f t="shared" si="44"/>
        <v>476630</v>
      </c>
      <c r="K360" s="42">
        <f t="shared" si="45"/>
        <v>175000</v>
      </c>
      <c r="L360" s="85" t="s">
        <v>77</v>
      </c>
    </row>
    <row r="361" spans="1:12" ht="34.5" customHeight="1">
      <c r="A361" s="2">
        <v>359</v>
      </c>
      <c r="B361" s="5" t="s">
        <v>500</v>
      </c>
      <c r="C361" s="25">
        <v>23</v>
      </c>
      <c r="D361" s="25" t="s">
        <v>496</v>
      </c>
      <c r="E361" s="114">
        <v>641</v>
      </c>
      <c r="F361" s="83">
        <v>1923000</v>
      </c>
      <c r="G361" s="42">
        <v>416837</v>
      </c>
      <c r="H361" s="83">
        <f t="shared" si="43"/>
        <v>2339837</v>
      </c>
      <c r="I361" s="84">
        <v>800000</v>
      </c>
      <c r="J361" s="42">
        <f t="shared" si="44"/>
        <v>1539837</v>
      </c>
      <c r="K361" s="42">
        <f t="shared" si="45"/>
        <v>1123000</v>
      </c>
      <c r="L361" s="85" t="s">
        <v>77</v>
      </c>
    </row>
    <row r="362" spans="1:12" ht="34.5" customHeight="1">
      <c r="A362" s="2">
        <v>360</v>
      </c>
      <c r="B362" s="5" t="s">
        <v>501</v>
      </c>
      <c r="C362" s="25">
        <v>74</v>
      </c>
      <c r="D362" s="25" t="s">
        <v>496</v>
      </c>
      <c r="E362" s="114">
        <v>450</v>
      </c>
      <c r="F362" s="83">
        <v>675000</v>
      </c>
      <c r="G362" s="42">
        <v>301630</v>
      </c>
      <c r="H362" s="83">
        <f t="shared" si="43"/>
        <v>976630</v>
      </c>
      <c r="I362" s="84">
        <v>200000</v>
      </c>
      <c r="J362" s="42">
        <f t="shared" si="44"/>
        <v>776630</v>
      </c>
      <c r="K362" s="42">
        <f t="shared" si="45"/>
        <v>475000</v>
      </c>
      <c r="L362" s="85" t="s">
        <v>502</v>
      </c>
    </row>
    <row r="363" spans="1:12" ht="34.5" customHeight="1">
      <c r="A363" s="2">
        <v>361</v>
      </c>
      <c r="B363" s="34" t="s">
        <v>503</v>
      </c>
      <c r="C363" s="25">
        <v>83</v>
      </c>
      <c r="D363" s="25" t="s">
        <v>496</v>
      </c>
      <c r="E363" s="114">
        <v>465</v>
      </c>
      <c r="F363" s="83">
        <v>1395000</v>
      </c>
      <c r="G363" s="42">
        <v>350485</v>
      </c>
      <c r="H363" s="83">
        <f t="shared" si="43"/>
        <v>1745485</v>
      </c>
      <c r="I363" s="84">
        <v>100000</v>
      </c>
      <c r="J363" s="42">
        <f t="shared" si="44"/>
        <v>1645485</v>
      </c>
      <c r="K363" s="42">
        <f t="shared" si="45"/>
        <v>1295000</v>
      </c>
      <c r="L363" s="85" t="s">
        <v>77</v>
      </c>
    </row>
    <row r="364" spans="1:12" ht="34.5" customHeight="1">
      <c r="A364" s="2">
        <v>362</v>
      </c>
      <c r="B364" s="34" t="s">
        <v>504</v>
      </c>
      <c r="C364" s="25">
        <v>84</v>
      </c>
      <c r="D364" s="25" t="s">
        <v>496</v>
      </c>
      <c r="E364" s="115">
        <v>339</v>
      </c>
      <c r="F364" s="83">
        <v>1017000</v>
      </c>
      <c r="G364" s="42">
        <v>302983</v>
      </c>
      <c r="H364" s="83">
        <f t="shared" si="43"/>
        <v>1319983</v>
      </c>
      <c r="I364" s="84">
        <v>100000</v>
      </c>
      <c r="J364" s="42">
        <f t="shared" si="44"/>
        <v>1219983</v>
      </c>
      <c r="K364" s="42">
        <f t="shared" si="45"/>
        <v>917000</v>
      </c>
      <c r="L364" s="85" t="s">
        <v>77</v>
      </c>
    </row>
    <row r="365" spans="1:12" ht="34.5" customHeight="1">
      <c r="A365" s="2">
        <v>363</v>
      </c>
      <c r="B365" s="34" t="s">
        <v>505</v>
      </c>
      <c r="C365" s="25">
        <v>106</v>
      </c>
      <c r="D365" s="25" t="s">
        <v>496</v>
      </c>
      <c r="E365" s="114">
        <v>450</v>
      </c>
      <c r="F365" s="83">
        <v>675000</v>
      </c>
      <c r="G365" s="42">
        <v>301630</v>
      </c>
      <c r="H365" s="83">
        <f t="shared" si="43"/>
        <v>976630</v>
      </c>
      <c r="I365" s="84">
        <v>500000</v>
      </c>
      <c r="J365" s="42">
        <f t="shared" si="44"/>
        <v>476630</v>
      </c>
      <c r="K365" s="42">
        <f t="shared" si="45"/>
        <v>175000</v>
      </c>
      <c r="L365" s="85" t="s">
        <v>77</v>
      </c>
    </row>
    <row r="366" spans="1:12" ht="34.5" customHeight="1">
      <c r="A366" s="2">
        <v>364</v>
      </c>
      <c r="B366" s="5" t="s">
        <v>506</v>
      </c>
      <c r="C366" s="25">
        <v>121</v>
      </c>
      <c r="D366" s="25" t="s">
        <v>496</v>
      </c>
      <c r="E366" s="114">
        <v>450</v>
      </c>
      <c r="F366" s="83">
        <v>675000</v>
      </c>
      <c r="G366" s="42">
        <v>301630</v>
      </c>
      <c r="H366" s="83">
        <f t="shared" si="43"/>
        <v>976630</v>
      </c>
      <c r="I366" s="84">
        <v>200000</v>
      </c>
      <c r="J366" s="42">
        <f t="shared" si="44"/>
        <v>776630</v>
      </c>
      <c r="K366" s="42">
        <f t="shared" si="45"/>
        <v>475000</v>
      </c>
      <c r="L366" s="85" t="s">
        <v>77</v>
      </c>
    </row>
    <row r="367" spans="1:12" ht="34.5" customHeight="1">
      <c r="A367" s="2">
        <v>365</v>
      </c>
      <c r="B367" s="34" t="s">
        <v>507</v>
      </c>
      <c r="C367" s="25">
        <v>130</v>
      </c>
      <c r="D367" s="25" t="s">
        <v>496</v>
      </c>
      <c r="E367" s="114">
        <v>450</v>
      </c>
      <c r="F367" s="83">
        <v>675000</v>
      </c>
      <c r="G367" s="42">
        <v>301630</v>
      </c>
      <c r="H367" s="83">
        <f t="shared" si="43"/>
        <v>976630</v>
      </c>
      <c r="I367" s="84">
        <v>301630</v>
      </c>
      <c r="J367" s="42">
        <f t="shared" si="44"/>
        <v>675000</v>
      </c>
      <c r="K367" s="42">
        <f t="shared" si="45"/>
        <v>373370</v>
      </c>
      <c r="L367" s="85" t="s">
        <v>77</v>
      </c>
    </row>
    <row r="368" spans="1:12" ht="34.5" customHeight="1">
      <c r="A368" s="2">
        <v>366</v>
      </c>
      <c r="B368" s="34" t="s">
        <v>508</v>
      </c>
      <c r="C368" s="25">
        <v>246</v>
      </c>
      <c r="D368" s="25" t="s">
        <v>496</v>
      </c>
      <c r="E368" s="114">
        <v>1250</v>
      </c>
      <c r="F368" s="83">
        <v>1875000</v>
      </c>
      <c r="G368" s="42">
        <v>526430</v>
      </c>
      <c r="H368" s="83">
        <f t="shared" si="43"/>
        <v>2401430</v>
      </c>
      <c r="I368" s="84">
        <v>902000</v>
      </c>
      <c r="J368" s="42">
        <f t="shared" si="44"/>
        <v>1499430</v>
      </c>
      <c r="K368" s="42">
        <f t="shared" si="45"/>
        <v>973000</v>
      </c>
      <c r="L368" s="85" t="s">
        <v>509</v>
      </c>
    </row>
    <row r="369" spans="1:12" ht="34.5" customHeight="1">
      <c r="A369" s="2">
        <v>367</v>
      </c>
      <c r="B369" s="34" t="s">
        <v>510</v>
      </c>
      <c r="C369" s="25">
        <v>275</v>
      </c>
      <c r="D369" s="25" t="s">
        <v>496</v>
      </c>
      <c r="E369" s="114">
        <v>1250</v>
      </c>
      <c r="F369" s="83">
        <v>1875000</v>
      </c>
      <c r="G369" s="42">
        <v>526430</v>
      </c>
      <c r="H369" s="83">
        <f t="shared" si="43"/>
        <v>2401430</v>
      </c>
      <c r="I369" s="84">
        <v>509008</v>
      </c>
      <c r="J369" s="42">
        <f t="shared" si="44"/>
        <v>1892422</v>
      </c>
      <c r="K369" s="42">
        <f t="shared" si="45"/>
        <v>1365992</v>
      </c>
      <c r="L369" s="85" t="s">
        <v>77</v>
      </c>
    </row>
    <row r="370" spans="1:12" ht="34.5" customHeight="1">
      <c r="A370" s="2">
        <v>368</v>
      </c>
      <c r="B370" s="5" t="s">
        <v>511</v>
      </c>
      <c r="C370" s="25">
        <v>281</v>
      </c>
      <c r="D370" s="25" t="s">
        <v>496</v>
      </c>
      <c r="E370" s="114">
        <v>1250</v>
      </c>
      <c r="F370" s="83">
        <v>1875000</v>
      </c>
      <c r="G370" s="42">
        <v>526430</v>
      </c>
      <c r="H370" s="83">
        <f t="shared" si="43"/>
        <v>2401430</v>
      </c>
      <c r="I370" s="84">
        <v>300000</v>
      </c>
      <c r="J370" s="42">
        <f t="shared" si="44"/>
        <v>2101430</v>
      </c>
      <c r="K370" s="42">
        <f t="shared" si="45"/>
        <v>1575000</v>
      </c>
      <c r="L370" s="85" t="s">
        <v>512</v>
      </c>
    </row>
    <row r="371" spans="1:12" ht="34.5" customHeight="1">
      <c r="A371" s="2">
        <v>369</v>
      </c>
      <c r="B371" s="5" t="s">
        <v>513</v>
      </c>
      <c r="C371" s="25">
        <v>284</v>
      </c>
      <c r="D371" s="25" t="s">
        <v>496</v>
      </c>
      <c r="E371" s="114">
        <v>1250</v>
      </c>
      <c r="F371" s="83">
        <v>1875000</v>
      </c>
      <c r="G371" s="42">
        <v>526430</v>
      </c>
      <c r="H371" s="83">
        <f t="shared" si="43"/>
        <v>2401430</v>
      </c>
      <c r="I371" s="84">
        <v>1000000</v>
      </c>
      <c r="J371" s="42">
        <f t="shared" si="44"/>
        <v>1401430</v>
      </c>
      <c r="K371" s="42">
        <f t="shared" si="45"/>
        <v>875000</v>
      </c>
      <c r="L371" s="85" t="s">
        <v>514</v>
      </c>
    </row>
    <row r="372" spans="1:12" ht="34.5" customHeight="1">
      <c r="A372" s="2">
        <v>370</v>
      </c>
      <c r="B372" s="5" t="s">
        <v>515</v>
      </c>
      <c r="C372" s="25">
        <v>285</v>
      </c>
      <c r="D372" s="25" t="s">
        <v>496</v>
      </c>
      <c r="E372" s="114">
        <v>1250</v>
      </c>
      <c r="F372" s="83">
        <v>1875000</v>
      </c>
      <c r="G372" s="42">
        <v>526430</v>
      </c>
      <c r="H372" s="83">
        <f t="shared" si="43"/>
        <v>2401430</v>
      </c>
      <c r="I372" s="84">
        <v>400000</v>
      </c>
      <c r="J372" s="42">
        <f t="shared" si="44"/>
        <v>2001430</v>
      </c>
      <c r="K372" s="42">
        <f t="shared" si="45"/>
        <v>1475000</v>
      </c>
      <c r="L372" s="85" t="s">
        <v>516</v>
      </c>
    </row>
    <row r="373" spans="1:12" ht="34.5" customHeight="1">
      <c r="A373" s="2">
        <v>371</v>
      </c>
      <c r="B373" s="5" t="s">
        <v>517</v>
      </c>
      <c r="C373" s="25">
        <v>286</v>
      </c>
      <c r="D373" s="25" t="s">
        <v>496</v>
      </c>
      <c r="E373" s="114">
        <v>1250</v>
      </c>
      <c r="F373" s="83">
        <v>1875000</v>
      </c>
      <c r="G373" s="42">
        <v>526430</v>
      </c>
      <c r="H373" s="83">
        <f t="shared" si="43"/>
        <v>2401430</v>
      </c>
      <c r="I373" s="84">
        <v>500000</v>
      </c>
      <c r="J373" s="42">
        <f t="shared" si="44"/>
        <v>1901430</v>
      </c>
      <c r="K373" s="42">
        <f t="shared" si="45"/>
        <v>1375000</v>
      </c>
      <c r="L373" s="85" t="s">
        <v>518</v>
      </c>
    </row>
    <row r="374" spans="1:12" ht="34.5" customHeight="1">
      <c r="A374" s="2">
        <v>372</v>
      </c>
      <c r="B374" s="34" t="s">
        <v>519</v>
      </c>
      <c r="C374" s="25">
        <v>291</v>
      </c>
      <c r="D374" s="25" t="s">
        <v>496</v>
      </c>
      <c r="E374" s="115">
        <v>1238</v>
      </c>
      <c r="F374" s="83">
        <v>3714000</v>
      </c>
      <c r="G374" s="42">
        <v>641906</v>
      </c>
      <c r="H374" s="83">
        <f t="shared" si="43"/>
        <v>4355906</v>
      </c>
      <c r="I374" s="84">
        <v>2363476</v>
      </c>
      <c r="J374" s="42">
        <f t="shared" si="44"/>
        <v>1992430</v>
      </c>
      <c r="K374" s="42">
        <f t="shared" si="45"/>
        <v>1350524</v>
      </c>
      <c r="L374" s="85" t="s">
        <v>77</v>
      </c>
    </row>
    <row r="375" spans="1:12" ht="34.5" customHeight="1">
      <c r="A375" s="2">
        <v>373</v>
      </c>
      <c r="B375" s="5" t="s">
        <v>520</v>
      </c>
      <c r="C375" s="25">
        <v>307</v>
      </c>
      <c r="D375" s="25" t="s">
        <v>496</v>
      </c>
      <c r="E375" s="114">
        <v>1250</v>
      </c>
      <c r="F375" s="83">
        <v>1875000</v>
      </c>
      <c r="G375" s="42">
        <v>526430</v>
      </c>
      <c r="H375" s="83">
        <f t="shared" si="43"/>
        <v>2401430</v>
      </c>
      <c r="I375" s="84">
        <v>1000000</v>
      </c>
      <c r="J375" s="42">
        <f t="shared" si="44"/>
        <v>1401430</v>
      </c>
      <c r="K375" s="42">
        <f t="shared" si="45"/>
        <v>875000</v>
      </c>
      <c r="L375" s="85" t="s">
        <v>521</v>
      </c>
    </row>
    <row r="376" spans="1:12" ht="34.5" customHeight="1">
      <c r="A376" s="2">
        <v>374</v>
      </c>
      <c r="B376" s="34" t="s">
        <v>522</v>
      </c>
      <c r="C376" s="25">
        <v>323</v>
      </c>
      <c r="D376" s="25" t="s">
        <v>496</v>
      </c>
      <c r="E376" s="115">
        <v>968</v>
      </c>
      <c r="F376" s="83">
        <v>1452000</v>
      </c>
      <c r="G376" s="42">
        <v>447188</v>
      </c>
      <c r="H376" s="83">
        <f t="shared" si="43"/>
        <v>1899188</v>
      </c>
      <c r="I376" s="84">
        <v>100000</v>
      </c>
      <c r="J376" s="42">
        <f t="shared" si="44"/>
        <v>1799188</v>
      </c>
      <c r="K376" s="42">
        <f t="shared" si="45"/>
        <v>1352000</v>
      </c>
      <c r="L376" s="85" t="s">
        <v>77</v>
      </c>
    </row>
    <row r="377" spans="1:12" ht="34.5" customHeight="1">
      <c r="A377" s="2">
        <v>375</v>
      </c>
      <c r="B377" s="34" t="s">
        <v>523</v>
      </c>
      <c r="C377" s="25">
        <v>336</v>
      </c>
      <c r="D377" s="25" t="s">
        <v>496</v>
      </c>
      <c r="E377" s="114">
        <v>1395</v>
      </c>
      <c r="F377" s="83">
        <v>2092500</v>
      </c>
      <c r="G377" s="42">
        <v>567175</v>
      </c>
      <c r="H377" s="83">
        <f t="shared" si="43"/>
        <v>2659675</v>
      </c>
      <c r="I377" s="84">
        <v>500000</v>
      </c>
      <c r="J377" s="42">
        <f t="shared" si="44"/>
        <v>2159675</v>
      </c>
      <c r="K377" s="42">
        <f t="shared" si="45"/>
        <v>1592500</v>
      </c>
      <c r="L377" s="85" t="s">
        <v>524</v>
      </c>
    </row>
    <row r="378" spans="1:12" ht="34.5" customHeight="1">
      <c r="A378" s="2">
        <v>376</v>
      </c>
      <c r="B378" s="34" t="s">
        <v>525</v>
      </c>
      <c r="C378" s="25">
        <v>374</v>
      </c>
      <c r="D378" s="25" t="s">
        <v>496</v>
      </c>
      <c r="E378" s="115">
        <v>556</v>
      </c>
      <c r="F378" s="83">
        <v>1668000</v>
      </c>
      <c r="G378" s="42">
        <v>384792</v>
      </c>
      <c r="H378" s="83">
        <f t="shared" si="43"/>
        <v>2052792</v>
      </c>
      <c r="I378" s="84">
        <v>1570000</v>
      </c>
      <c r="J378" s="42">
        <f t="shared" si="44"/>
        <v>482792</v>
      </c>
      <c r="K378" s="42">
        <f t="shared" si="45"/>
        <v>98000</v>
      </c>
      <c r="L378" s="85" t="s">
        <v>526</v>
      </c>
    </row>
    <row r="379" spans="1:12" ht="34.5" customHeight="1">
      <c r="A379" s="2">
        <v>377</v>
      </c>
      <c r="B379" s="34" t="s">
        <v>527</v>
      </c>
      <c r="C379" s="25">
        <v>377</v>
      </c>
      <c r="D379" s="25" t="s">
        <v>496</v>
      </c>
      <c r="E379" s="115">
        <v>1374</v>
      </c>
      <c r="F379" s="83">
        <v>6870000</v>
      </c>
      <c r="G379" s="42">
        <v>1088890</v>
      </c>
      <c r="H379" s="83">
        <f t="shared" si="43"/>
        <v>7958890</v>
      </c>
      <c r="I379" s="84">
        <v>3000000</v>
      </c>
      <c r="J379" s="42">
        <f t="shared" si="44"/>
        <v>4958890</v>
      </c>
      <c r="K379" s="42">
        <f t="shared" si="45"/>
        <v>3870000</v>
      </c>
      <c r="L379" s="85" t="s">
        <v>77</v>
      </c>
    </row>
    <row r="380" spans="1:12" ht="34.5" customHeight="1">
      <c r="A380" s="2">
        <v>378</v>
      </c>
      <c r="B380" s="86" t="s">
        <v>528</v>
      </c>
      <c r="C380" s="69">
        <v>437</v>
      </c>
      <c r="D380" s="69" t="s">
        <v>496</v>
      </c>
      <c r="E380" s="116">
        <v>450</v>
      </c>
      <c r="F380" s="87">
        <v>675000</v>
      </c>
      <c r="G380" s="88">
        <v>301630</v>
      </c>
      <c r="H380" s="87">
        <f t="shared" si="43"/>
        <v>976630</v>
      </c>
      <c r="I380" s="89">
        <v>300000</v>
      </c>
      <c r="J380" s="46">
        <f t="shared" si="44"/>
        <v>676630</v>
      </c>
      <c r="K380" s="46">
        <f t="shared" si="45"/>
        <v>375000</v>
      </c>
      <c r="L380" s="90" t="s">
        <v>77</v>
      </c>
    </row>
    <row r="381" spans="1:12" ht="34.5" customHeight="1">
      <c r="A381" s="2">
        <v>379</v>
      </c>
      <c r="B381" s="91" t="s">
        <v>529</v>
      </c>
      <c r="C381" s="82">
        <v>27</v>
      </c>
      <c r="D381" s="82" t="s">
        <v>530</v>
      </c>
      <c r="E381" s="117">
        <v>545</v>
      </c>
      <c r="F381" s="92">
        <f>E381*1500</f>
        <v>817500</v>
      </c>
      <c r="G381" s="92">
        <v>328325</v>
      </c>
      <c r="H381" s="92">
        <f t="shared" si="43"/>
        <v>1145825</v>
      </c>
      <c r="I381" s="93">
        <v>100000</v>
      </c>
      <c r="J381" s="94">
        <f t="shared" si="44"/>
        <v>1045825</v>
      </c>
      <c r="K381" s="95">
        <f t="shared" si="45"/>
        <v>717500</v>
      </c>
      <c r="L381" s="43" t="s">
        <v>77</v>
      </c>
    </row>
    <row r="382" spans="1:12" ht="34.5" customHeight="1">
      <c r="A382" s="2">
        <v>380</v>
      </c>
      <c r="B382" s="96" t="s">
        <v>531</v>
      </c>
      <c r="C382" s="82">
        <v>35</v>
      </c>
      <c r="D382" s="31" t="s">
        <v>530</v>
      </c>
      <c r="E382" s="117">
        <v>887</v>
      </c>
      <c r="F382" s="92">
        <f aca="true" t="shared" si="46" ref="F382:F388">E382*1500</f>
        <v>1330500</v>
      </c>
      <c r="G382" s="92">
        <v>424427</v>
      </c>
      <c r="H382" s="92">
        <f aca="true" t="shared" si="47" ref="H382:H402">F382+G382</f>
        <v>1754927</v>
      </c>
      <c r="I382" s="93">
        <v>1200000</v>
      </c>
      <c r="J382" s="94">
        <f t="shared" si="44"/>
        <v>554927</v>
      </c>
      <c r="K382" s="95">
        <f aca="true" t="shared" si="48" ref="K382:K402">J382-G382</f>
        <v>130500</v>
      </c>
      <c r="L382" s="43" t="s">
        <v>77</v>
      </c>
    </row>
    <row r="383" spans="1:12" ht="34.5" customHeight="1">
      <c r="A383" s="2">
        <v>381</v>
      </c>
      <c r="B383" s="96" t="s">
        <v>532</v>
      </c>
      <c r="C383" s="31">
        <v>39</v>
      </c>
      <c r="D383" s="31" t="s">
        <v>530</v>
      </c>
      <c r="E383" s="117">
        <v>1188</v>
      </c>
      <c r="F383" s="92">
        <f t="shared" si="46"/>
        <v>1782000</v>
      </c>
      <c r="G383" s="92">
        <v>509008</v>
      </c>
      <c r="H383" s="92">
        <f t="shared" si="47"/>
        <v>2291008</v>
      </c>
      <c r="I383" s="93">
        <v>1000000</v>
      </c>
      <c r="J383" s="94">
        <f aca="true" t="shared" si="49" ref="J383:J402">H383-I383</f>
        <v>1291008</v>
      </c>
      <c r="K383" s="95">
        <f t="shared" si="48"/>
        <v>782000</v>
      </c>
      <c r="L383" s="43" t="s">
        <v>77</v>
      </c>
    </row>
    <row r="384" spans="1:12" ht="34.5" customHeight="1">
      <c r="A384" s="2">
        <v>382</v>
      </c>
      <c r="B384" s="91" t="s">
        <v>533</v>
      </c>
      <c r="C384" s="31">
        <v>70</v>
      </c>
      <c r="D384" s="31" t="s">
        <v>530</v>
      </c>
      <c r="E384" s="118">
        <v>468</v>
      </c>
      <c r="F384" s="92">
        <f t="shared" si="46"/>
        <v>702000</v>
      </c>
      <c r="G384" s="92">
        <v>306688</v>
      </c>
      <c r="H384" s="92">
        <f t="shared" si="47"/>
        <v>1008688</v>
      </c>
      <c r="I384" s="93">
        <v>100000</v>
      </c>
      <c r="J384" s="94">
        <f t="shared" si="49"/>
        <v>908688</v>
      </c>
      <c r="K384" s="95">
        <f t="shared" si="48"/>
        <v>602000</v>
      </c>
      <c r="L384" s="43" t="s">
        <v>77</v>
      </c>
    </row>
    <row r="385" spans="1:12" ht="34.5" customHeight="1">
      <c r="A385" s="2">
        <v>383</v>
      </c>
      <c r="B385" s="91" t="s">
        <v>534</v>
      </c>
      <c r="C385" s="31">
        <v>73</v>
      </c>
      <c r="D385" s="31" t="s">
        <v>530</v>
      </c>
      <c r="E385" s="117">
        <v>347</v>
      </c>
      <c r="F385" s="92">
        <f t="shared" si="46"/>
        <v>520500</v>
      </c>
      <c r="G385" s="92">
        <v>272687</v>
      </c>
      <c r="H385" s="92">
        <f t="shared" si="47"/>
        <v>793187</v>
      </c>
      <c r="I385" s="93">
        <v>100000</v>
      </c>
      <c r="J385" s="94">
        <f t="shared" si="49"/>
        <v>693187</v>
      </c>
      <c r="K385" s="95">
        <f t="shared" si="48"/>
        <v>420500</v>
      </c>
      <c r="L385" s="43" t="s">
        <v>77</v>
      </c>
    </row>
    <row r="386" spans="1:12" ht="34.5" customHeight="1">
      <c r="A386" s="2">
        <v>384</v>
      </c>
      <c r="B386" s="91" t="s">
        <v>535</v>
      </c>
      <c r="C386" s="31">
        <v>74</v>
      </c>
      <c r="D386" s="31" t="s">
        <v>530</v>
      </c>
      <c r="E386" s="117">
        <v>510</v>
      </c>
      <c r="F386" s="92">
        <f t="shared" si="46"/>
        <v>765000</v>
      </c>
      <c r="G386" s="92">
        <v>318490</v>
      </c>
      <c r="H386" s="92">
        <f t="shared" si="47"/>
        <v>1083490</v>
      </c>
      <c r="I386" s="93">
        <v>100000</v>
      </c>
      <c r="J386" s="94">
        <f t="shared" si="49"/>
        <v>983490</v>
      </c>
      <c r="K386" s="95">
        <f t="shared" si="48"/>
        <v>665000</v>
      </c>
      <c r="L386" s="43" t="s">
        <v>77</v>
      </c>
    </row>
    <row r="387" spans="1:12" ht="34.5" customHeight="1">
      <c r="A387" s="2">
        <v>385</v>
      </c>
      <c r="B387" s="91" t="s">
        <v>536</v>
      </c>
      <c r="C387" s="31">
        <v>75</v>
      </c>
      <c r="D387" s="31" t="s">
        <v>530</v>
      </c>
      <c r="E387" s="117">
        <v>322</v>
      </c>
      <c r="F387" s="92">
        <f t="shared" si="46"/>
        <v>483000</v>
      </c>
      <c r="G387" s="92">
        <v>265662</v>
      </c>
      <c r="H387" s="92">
        <f t="shared" si="47"/>
        <v>748662</v>
      </c>
      <c r="I387" s="93">
        <v>100000</v>
      </c>
      <c r="J387" s="94">
        <f t="shared" si="49"/>
        <v>648662</v>
      </c>
      <c r="K387" s="95">
        <f t="shared" si="48"/>
        <v>383000</v>
      </c>
      <c r="L387" s="43" t="s">
        <v>77</v>
      </c>
    </row>
    <row r="388" spans="1:12" ht="34.5" customHeight="1">
      <c r="A388" s="2">
        <v>386</v>
      </c>
      <c r="B388" s="91" t="s">
        <v>537</v>
      </c>
      <c r="C388" s="82">
        <v>76</v>
      </c>
      <c r="D388" s="31" t="s">
        <v>530</v>
      </c>
      <c r="E388" s="117">
        <v>477</v>
      </c>
      <c r="F388" s="92">
        <f t="shared" si="46"/>
        <v>715500</v>
      </c>
      <c r="G388" s="92">
        <v>309217</v>
      </c>
      <c r="H388" s="92">
        <f t="shared" si="47"/>
        <v>1024717</v>
      </c>
      <c r="I388" s="93">
        <v>200000</v>
      </c>
      <c r="J388" s="94">
        <f t="shared" si="49"/>
        <v>824717</v>
      </c>
      <c r="K388" s="95">
        <f t="shared" si="48"/>
        <v>515500</v>
      </c>
      <c r="L388" s="43" t="s">
        <v>77</v>
      </c>
    </row>
    <row r="389" spans="1:12" ht="34.5" customHeight="1">
      <c r="A389" s="2">
        <v>387</v>
      </c>
      <c r="B389" s="91" t="s">
        <v>538</v>
      </c>
      <c r="C389" s="82">
        <v>114</v>
      </c>
      <c r="D389" s="31" t="s">
        <v>530</v>
      </c>
      <c r="E389" s="117">
        <v>1017</v>
      </c>
      <c r="F389" s="92">
        <f>E389*3000</f>
        <v>3051000</v>
      </c>
      <c r="G389" s="92">
        <v>558589</v>
      </c>
      <c r="H389" s="92">
        <f t="shared" si="47"/>
        <v>3609589</v>
      </c>
      <c r="I389" s="93">
        <v>1800000</v>
      </c>
      <c r="J389" s="94">
        <f t="shared" si="49"/>
        <v>1809589</v>
      </c>
      <c r="K389" s="95">
        <f t="shared" si="48"/>
        <v>1251000</v>
      </c>
      <c r="L389" s="43" t="s">
        <v>77</v>
      </c>
    </row>
    <row r="390" spans="1:12" ht="34.5" customHeight="1">
      <c r="A390" s="2">
        <v>388</v>
      </c>
      <c r="B390" s="91" t="s">
        <v>539</v>
      </c>
      <c r="C390" s="31">
        <v>122</v>
      </c>
      <c r="D390" s="31" t="s">
        <v>530</v>
      </c>
      <c r="E390" s="117">
        <v>1187</v>
      </c>
      <c r="F390" s="92">
        <f>E390*1500</f>
        <v>1780500</v>
      </c>
      <c r="G390" s="92">
        <v>508727</v>
      </c>
      <c r="H390" s="92">
        <f t="shared" si="47"/>
        <v>2289227</v>
      </c>
      <c r="I390" s="93">
        <v>1000000</v>
      </c>
      <c r="J390" s="94">
        <f t="shared" si="49"/>
        <v>1289227</v>
      </c>
      <c r="K390" s="95">
        <f t="shared" si="48"/>
        <v>780500</v>
      </c>
      <c r="L390" s="43" t="s">
        <v>170</v>
      </c>
    </row>
    <row r="391" spans="1:12" ht="34.5" customHeight="1">
      <c r="A391" s="2">
        <v>389</v>
      </c>
      <c r="B391" s="91" t="s">
        <v>540</v>
      </c>
      <c r="C391" s="82">
        <v>135</v>
      </c>
      <c r="D391" s="31" t="s">
        <v>530</v>
      </c>
      <c r="E391" s="117">
        <v>1241</v>
      </c>
      <c r="F391" s="92">
        <f>E391*5000</f>
        <v>6205000</v>
      </c>
      <c r="G391" s="92">
        <v>1000445</v>
      </c>
      <c r="H391" s="92">
        <f t="shared" si="47"/>
        <v>7205445</v>
      </c>
      <c r="I391" s="93">
        <v>100000</v>
      </c>
      <c r="J391" s="94">
        <f t="shared" si="49"/>
        <v>7105445</v>
      </c>
      <c r="K391" s="95">
        <f t="shared" si="48"/>
        <v>6105000</v>
      </c>
      <c r="L391" s="43" t="s">
        <v>77</v>
      </c>
    </row>
    <row r="392" spans="1:12" ht="34.5" customHeight="1">
      <c r="A392" s="2">
        <v>390</v>
      </c>
      <c r="B392" s="91" t="s">
        <v>541</v>
      </c>
      <c r="C392" s="31">
        <v>136</v>
      </c>
      <c r="D392" s="31" t="s">
        <v>530</v>
      </c>
      <c r="E392" s="117">
        <v>1329</v>
      </c>
      <c r="F392" s="92">
        <f>E392*5000</f>
        <v>6645000</v>
      </c>
      <c r="G392" s="92">
        <v>1058968</v>
      </c>
      <c r="H392" s="92">
        <f t="shared" si="47"/>
        <v>7703968</v>
      </c>
      <c r="I392" s="93">
        <v>100000</v>
      </c>
      <c r="J392" s="94">
        <f t="shared" si="49"/>
        <v>7603968</v>
      </c>
      <c r="K392" s="95">
        <f t="shared" si="48"/>
        <v>6545000</v>
      </c>
      <c r="L392" s="43" t="s">
        <v>77</v>
      </c>
    </row>
    <row r="393" spans="1:12" ht="34.5" customHeight="1">
      <c r="A393" s="2">
        <v>391</v>
      </c>
      <c r="B393" s="40" t="s">
        <v>542</v>
      </c>
      <c r="C393" s="31">
        <v>154</v>
      </c>
      <c r="D393" s="31" t="s">
        <v>530</v>
      </c>
      <c r="E393" s="117">
        <v>1200</v>
      </c>
      <c r="F393" s="92">
        <f>E393*1500</f>
        <v>1800000</v>
      </c>
      <c r="G393" s="92">
        <v>512380</v>
      </c>
      <c r="H393" s="92">
        <f t="shared" si="47"/>
        <v>2312380</v>
      </c>
      <c r="I393" s="97">
        <v>1239380</v>
      </c>
      <c r="J393" s="94">
        <f t="shared" si="49"/>
        <v>1073000</v>
      </c>
      <c r="K393" s="95">
        <f t="shared" si="48"/>
        <v>560620</v>
      </c>
      <c r="L393" s="43" t="s">
        <v>543</v>
      </c>
    </row>
    <row r="394" spans="1:12" ht="34.5" customHeight="1">
      <c r="A394" s="2">
        <v>392</v>
      </c>
      <c r="B394" s="40" t="s">
        <v>544</v>
      </c>
      <c r="C394" s="31">
        <v>182</v>
      </c>
      <c r="D394" s="31" t="s">
        <v>530</v>
      </c>
      <c r="E394" s="117">
        <v>501</v>
      </c>
      <c r="F394" s="92">
        <f>E394*1500</f>
        <v>751500</v>
      </c>
      <c r="G394" s="92">
        <v>315961</v>
      </c>
      <c r="H394" s="92">
        <f t="shared" si="47"/>
        <v>1067461</v>
      </c>
      <c r="I394" s="93">
        <v>500000</v>
      </c>
      <c r="J394" s="94">
        <f t="shared" si="49"/>
        <v>567461</v>
      </c>
      <c r="K394" s="95">
        <f t="shared" si="48"/>
        <v>251500</v>
      </c>
      <c r="L394" s="43" t="s">
        <v>77</v>
      </c>
    </row>
    <row r="395" spans="1:12" ht="34.5" customHeight="1">
      <c r="A395" s="2">
        <v>393</v>
      </c>
      <c r="B395" s="40" t="s">
        <v>545</v>
      </c>
      <c r="C395" s="82">
        <v>183</v>
      </c>
      <c r="D395" s="31" t="s">
        <v>530</v>
      </c>
      <c r="E395" s="117">
        <v>600</v>
      </c>
      <c r="F395" s="92">
        <f>E395*1500</f>
        <v>900000</v>
      </c>
      <c r="G395" s="92">
        <v>343780</v>
      </c>
      <c r="H395" s="92">
        <f t="shared" si="47"/>
        <v>1243780</v>
      </c>
      <c r="I395" s="93">
        <v>300000</v>
      </c>
      <c r="J395" s="94">
        <f t="shared" si="49"/>
        <v>943780</v>
      </c>
      <c r="K395" s="95">
        <f t="shared" si="48"/>
        <v>600000</v>
      </c>
      <c r="L395" s="43" t="s">
        <v>77</v>
      </c>
    </row>
    <row r="396" spans="1:12" ht="34.5" customHeight="1">
      <c r="A396" s="2">
        <v>394</v>
      </c>
      <c r="B396" s="91" t="s">
        <v>546</v>
      </c>
      <c r="C396" s="82">
        <v>189</v>
      </c>
      <c r="D396" s="31" t="s">
        <v>530</v>
      </c>
      <c r="E396" s="117">
        <v>8300</v>
      </c>
      <c r="F396" s="92">
        <f>E396*2000</f>
        <v>16600000</v>
      </c>
      <c r="G396" s="92">
        <v>2905880</v>
      </c>
      <c r="H396" s="92">
        <f t="shared" si="47"/>
        <v>19505880</v>
      </c>
      <c r="I396" s="93">
        <v>9000000</v>
      </c>
      <c r="J396" s="94">
        <f t="shared" si="49"/>
        <v>10505880</v>
      </c>
      <c r="K396" s="95">
        <f t="shared" si="48"/>
        <v>7600000</v>
      </c>
      <c r="L396" s="43" t="s">
        <v>360</v>
      </c>
    </row>
    <row r="397" spans="1:12" ht="34.5" customHeight="1">
      <c r="A397" s="2">
        <v>395</v>
      </c>
      <c r="B397" s="40" t="s">
        <v>547</v>
      </c>
      <c r="C397" s="31">
        <v>697</v>
      </c>
      <c r="D397" s="31" t="s">
        <v>530</v>
      </c>
      <c r="E397" s="117">
        <v>1770</v>
      </c>
      <c r="F397" s="92">
        <f aca="true" t="shared" si="50" ref="F397:F402">E397*1500</f>
        <v>2655000</v>
      </c>
      <c r="G397" s="92">
        <v>672550</v>
      </c>
      <c r="H397" s="92">
        <f t="shared" si="47"/>
        <v>3327550</v>
      </c>
      <c r="I397" s="93">
        <v>1500000</v>
      </c>
      <c r="J397" s="94">
        <f t="shared" si="49"/>
        <v>1827550</v>
      </c>
      <c r="K397" s="95">
        <f t="shared" si="48"/>
        <v>1155000</v>
      </c>
      <c r="L397" s="43" t="s">
        <v>548</v>
      </c>
    </row>
    <row r="398" spans="1:12" ht="34.5" customHeight="1">
      <c r="A398" s="2">
        <v>396</v>
      </c>
      <c r="B398" s="40" t="s">
        <v>549</v>
      </c>
      <c r="C398" s="31">
        <v>705</v>
      </c>
      <c r="D398" s="31" t="s">
        <v>530</v>
      </c>
      <c r="E398" s="117">
        <v>451</v>
      </c>
      <c r="F398" s="92">
        <f t="shared" si="50"/>
        <v>676500</v>
      </c>
      <c r="G398" s="92">
        <v>301911</v>
      </c>
      <c r="H398" s="92">
        <f t="shared" si="47"/>
        <v>978411</v>
      </c>
      <c r="I398" s="93">
        <v>200000</v>
      </c>
      <c r="J398" s="94">
        <f t="shared" si="49"/>
        <v>778411</v>
      </c>
      <c r="K398" s="95">
        <f t="shared" si="48"/>
        <v>476500</v>
      </c>
      <c r="L398" s="43" t="s">
        <v>77</v>
      </c>
    </row>
    <row r="399" spans="1:12" ht="34.5" customHeight="1">
      <c r="A399" s="2">
        <v>397</v>
      </c>
      <c r="B399" s="98" t="s">
        <v>550</v>
      </c>
      <c r="C399" s="31">
        <v>722</v>
      </c>
      <c r="D399" s="31" t="s">
        <v>530</v>
      </c>
      <c r="E399" s="117">
        <v>438</v>
      </c>
      <c r="F399" s="92">
        <f t="shared" si="50"/>
        <v>657000</v>
      </c>
      <c r="G399" s="92">
        <v>298258</v>
      </c>
      <c r="H399" s="92">
        <f t="shared" si="47"/>
        <v>955258</v>
      </c>
      <c r="I399" s="93">
        <v>300000</v>
      </c>
      <c r="J399" s="94">
        <f t="shared" si="49"/>
        <v>655258</v>
      </c>
      <c r="K399" s="95">
        <f t="shared" si="48"/>
        <v>357000</v>
      </c>
      <c r="L399" s="43" t="s">
        <v>551</v>
      </c>
    </row>
    <row r="400" spans="1:12" ht="34.5" customHeight="1">
      <c r="A400" s="2">
        <v>398</v>
      </c>
      <c r="B400" s="40" t="s">
        <v>552</v>
      </c>
      <c r="C400" s="31">
        <v>773</v>
      </c>
      <c r="D400" s="31" t="s">
        <v>530</v>
      </c>
      <c r="E400" s="117">
        <v>457</v>
      </c>
      <c r="F400" s="92">
        <f t="shared" si="50"/>
        <v>685500</v>
      </c>
      <c r="G400" s="92">
        <v>303597</v>
      </c>
      <c r="H400" s="92">
        <f t="shared" si="47"/>
        <v>989097</v>
      </c>
      <c r="I400" s="93">
        <v>150000</v>
      </c>
      <c r="J400" s="94">
        <f t="shared" si="49"/>
        <v>839097</v>
      </c>
      <c r="K400" s="95">
        <f t="shared" si="48"/>
        <v>535500</v>
      </c>
      <c r="L400" s="43" t="s">
        <v>77</v>
      </c>
    </row>
    <row r="401" spans="1:12" ht="34.5" customHeight="1">
      <c r="A401" s="2">
        <v>399</v>
      </c>
      <c r="B401" s="40" t="s">
        <v>553</v>
      </c>
      <c r="C401" s="31">
        <v>777</v>
      </c>
      <c r="D401" s="31" t="s">
        <v>530</v>
      </c>
      <c r="E401" s="117">
        <v>429</v>
      </c>
      <c r="F401" s="92">
        <f t="shared" si="50"/>
        <v>643500</v>
      </c>
      <c r="G401" s="92">
        <v>295729</v>
      </c>
      <c r="H401" s="92">
        <f t="shared" si="47"/>
        <v>939229</v>
      </c>
      <c r="I401" s="93">
        <v>100000</v>
      </c>
      <c r="J401" s="94">
        <f t="shared" si="49"/>
        <v>839229</v>
      </c>
      <c r="K401" s="95">
        <f t="shared" si="48"/>
        <v>543500</v>
      </c>
      <c r="L401" s="43" t="s">
        <v>77</v>
      </c>
    </row>
    <row r="402" spans="1:12" ht="34.5" customHeight="1">
      <c r="A402" s="2">
        <v>400</v>
      </c>
      <c r="B402" s="99" t="s">
        <v>554</v>
      </c>
      <c r="C402" s="107">
        <v>792</v>
      </c>
      <c r="D402" s="76" t="s">
        <v>530</v>
      </c>
      <c r="E402" s="119">
        <v>1787</v>
      </c>
      <c r="F402" s="92">
        <f t="shared" si="50"/>
        <v>2680500</v>
      </c>
      <c r="G402" s="100">
        <v>677327</v>
      </c>
      <c r="H402" s="100">
        <f t="shared" si="47"/>
        <v>3357827</v>
      </c>
      <c r="I402" s="101">
        <v>1000000</v>
      </c>
      <c r="J402" s="102">
        <f t="shared" si="49"/>
        <v>2357827</v>
      </c>
      <c r="K402" s="103">
        <f t="shared" si="48"/>
        <v>1680500</v>
      </c>
      <c r="L402" s="104" t="s">
        <v>77</v>
      </c>
    </row>
    <row r="403" spans="1:12" ht="34.5" customHeight="1">
      <c r="A403" s="2">
        <v>401</v>
      </c>
      <c r="B403" s="121" t="s">
        <v>555</v>
      </c>
      <c r="C403" s="122">
        <v>82</v>
      </c>
      <c r="D403" s="122" t="s">
        <v>556</v>
      </c>
      <c r="E403" s="122">
        <v>1025.2</v>
      </c>
      <c r="F403" s="123">
        <v>1155750</v>
      </c>
      <c r="G403" s="123">
        <v>391691</v>
      </c>
      <c r="H403" s="123">
        <f>F403+G403</f>
        <v>1547441</v>
      </c>
      <c r="I403" s="124">
        <f>100000</f>
        <v>100000</v>
      </c>
      <c r="J403" s="125">
        <f>H403-I403</f>
        <v>1447441</v>
      </c>
      <c r="K403" s="126">
        <f>J403-G403</f>
        <v>1055750</v>
      </c>
      <c r="L403" s="127" t="s">
        <v>77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CHALLY</dc:creator>
  <cp:keywords/>
  <dc:description/>
  <cp:lastModifiedBy>CHALI</cp:lastModifiedBy>
  <cp:lastPrinted>2019-09-17T09:30:04Z</cp:lastPrinted>
  <dcterms:created xsi:type="dcterms:W3CDTF">2018-07-24T05:42:46Z</dcterms:created>
  <dcterms:modified xsi:type="dcterms:W3CDTF">2019-11-05T05:52:47Z</dcterms:modified>
  <cp:category/>
  <cp:version/>
  <cp:contentType/>
  <cp:contentStatus/>
</cp:coreProperties>
</file>